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8750" windowHeight="10725" activeTab="0"/>
  </bookViews>
  <sheets>
    <sheet name="Drogi" sheetId="1" r:id="rId1"/>
    <sheet name="Przepust" sheetId="2" r:id="rId2"/>
  </sheets>
  <definedNames>
    <definedName name="b" localSheetId="0">'Drogi'!$A:$A</definedName>
    <definedName name="b">#REF!</definedName>
    <definedName name="_xlnm.Print_Titles" localSheetId="0">'Drogi'!$5:$7</definedName>
  </definedNames>
  <calcPr fullCalcOnLoad="1"/>
</workbook>
</file>

<file path=xl/sharedStrings.xml><?xml version="1.0" encoding="utf-8"?>
<sst xmlns="http://schemas.openxmlformats.org/spreadsheetml/2006/main" count="359" uniqueCount="241">
  <si>
    <t>PODBUDOWY</t>
  </si>
  <si>
    <t>D-04.00.00</t>
  </si>
  <si>
    <t>Wartość netto [PLN}:</t>
  </si>
  <si>
    <t>Koryto wykonywane pod chodniki na ul. Kraszewskiego na odc. od km 0+000.00 do km 0+241.69 w gruncie kat. II-IV - śr. głębokość koryta 17cm</t>
  </si>
  <si>
    <t>Plantowanie skarp i korony nasypów w gruncie kat. I-III</t>
  </si>
  <si>
    <t>Oznakowanie poziome jezdni farbą akrylową białą odblaskową, linie segregacyjne i krawędziowe ciągłe malowane mechanicznie</t>
  </si>
  <si>
    <t>Oznakowanie poziome jezdni farbą akrylową białą odblaskową, linie na skrzyżowaniach i przejściach dla pieszych malowane mechanicznie</t>
  </si>
  <si>
    <t>Przymocowanie do gotowych słupków znaków zakazu typ B średnich - folia odblaskowa II generacji</t>
  </si>
  <si>
    <t>Przymocowanie do gotowych słupków znaków informacyjnych typ D średnich - folia odblaskowa I generacji</t>
  </si>
  <si>
    <t>Cena jedn. netto [PLN]</t>
  </si>
  <si>
    <t>Wartość netto      [PLN]</t>
  </si>
  <si>
    <t>Odtworzenie trasy i punktów wysokościowych przy liniowych robotach ziemnych (drogi) w terenie równinnym</t>
  </si>
  <si>
    <t>Ścinanie drzew bez utrudnień śred. do 15cm wraz z karczowaniem pni oraz wywiezieniem dłużyc, gałęzi i karpiny na odl. do 2km (drzewa owocowe na terenie ogródków działkowych)</t>
  </si>
  <si>
    <t>Przesadzenie roślin ozdobnych, drzew lub krzewów owocowych w związku z regulacją i poszerzeniem pasa drogowego</t>
  </si>
  <si>
    <t>Rozebranie podbudowy z gruntu stabilizowanego cementem na jezdni ul. Kraszewskiego i 3 Maja, grub. podbudowy 20cm</t>
  </si>
  <si>
    <t>Rozebranie nawierzchni miejsc postojowych z kostki brukowej betonowej ułożonej na podsypce cementowo - piaskowej</t>
  </si>
  <si>
    <t>Rozebranie nawierzchni chodnika z asfaltu lanego grubości 3cm (przy skrzyżowaniu z ul. Kolejową oraz przy SP1)</t>
  </si>
  <si>
    <t>Rozebranie krawężników betonowych wraz z ławą betonową</t>
  </si>
  <si>
    <t>Rozebranie obrzeży betonowych (przy chodnikach)</t>
  </si>
  <si>
    <t>Rozebranie i przestawienie słupków stalowych do znakow drogowych</t>
  </si>
  <si>
    <t>Zdjęcie i zawieszenie tarcz znaków drogowych (informacyjny D-4a na ul. Kraszewskiego)</t>
  </si>
  <si>
    <t>Rozebranie ogrodzenia z siatki stalowej lub drewnianego wysokości 1,50m w związku z poszerzeniem i regulacją pasa drogowego wraz z cokołem</t>
  </si>
  <si>
    <t>Rozebranie bramy wjazdowej drewnianej wraz ze słupkami na teren ogrodów działkowych w związku z poszerzeniem lub regulacją pasa drogowego</t>
  </si>
  <si>
    <t>Rozebranie bramek wejściowych na teren ogrodów działkowych stalowych lub drewnianych wraz ze słupkami w związku z poszerzeniem lub regulacją pasa drogowego</t>
  </si>
  <si>
    <t>Ustawienie nowego ogrodzenia z siatki stalowej na słupkach stalowych wysokości 1,50m (śred. słupków 63,5mm, rozstaw słupkow co 2,50m) w związku z poszerzeniem i regulacją pasa drogowego</t>
  </si>
  <si>
    <t>Ustawienie nowej bramy wjazdowej stalowej panelowej wraz ze słupkami (wysokość bramy 2,00m, szerokość bramy 4,00m) na teren ogrodów działkowych w związku z poszerzeniem lub regulacją pasa drogowego</t>
  </si>
  <si>
    <t>Ustawienie nowych bramek wejściowych panelowych wraz ze słupkami (wysokość bramek 1,50m, szerokość bramek 1,00m)  na teren ogrodów działkowych w związku z poszerzeniem lub regulacją pasa drogowego</t>
  </si>
  <si>
    <t xml:space="preserve">Wykonanie odwodnienia wykopów w związku z wymianą gruntów nienośnych na ul. Kraszewskiego i 3 Maja     </t>
  </si>
  <si>
    <r>
      <t>Wykonanie nasypów mechanicznie z gruntu kat. I-II z transportem urobku na nasyp samochodami na odl. 10km wraz z formowaniem i zagęszczeniem nasypu i zwilżeniem w miarę potrzeby warstw zagęszczanych wodą</t>
    </r>
    <r>
      <rPr>
        <sz val="10"/>
        <rFont val="Arial"/>
        <family val="2"/>
      </rPr>
      <t xml:space="preserve">                                                      </t>
    </r>
  </si>
  <si>
    <r>
      <t>Ułożenie warstwy wzmacniającej gruntu pod warstwy konstrukcyjne nawierzchni jezdni na ul. Kraszewskiego na odc. od km 0+241.69 do km 0+399.06 z geowłókniny o gramaturze 250-300g/m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</si>
  <si>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Ułożenie warstwy wzmacniającej gruntu pod warstwy konstrukcyjne nawierzchni jezdni na ul. 3 Maja z geowłókniny o gramaturze 250-300g/m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</si>
  <si>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Ułożenie warstwy wzmacniającej gruntu pod warstwy konstrukcyjne nawierzchni zatok postojowych na ul. 3 Maja z geowłókniny o gramaturze 250-300g/m</t>
    </r>
    <r>
      <rPr>
        <vertAlign val="superscript"/>
        <sz val="10"/>
        <rFont val="Arial"/>
        <family val="2"/>
      </rPr>
      <t>2</t>
    </r>
  </si>
  <si>
    <r>
      <t>Ułożenie warstwy wzmacniającej gruntu pod warstwy konstrukcyjne nawierzchni zjazdów bitumicznych na ul. Kraszewskiego na odc. od km 0+241.69 do km 0+399.06 z geowłókniny o gramaturze 250-300g/m</t>
    </r>
    <r>
      <rPr>
        <vertAlign val="superscript"/>
        <sz val="10"/>
        <rFont val="Arial"/>
        <family val="2"/>
      </rPr>
      <t>2</t>
    </r>
  </si>
  <si>
    <r>
      <t>Ułożenie warstwy wzmacniającej gruntu pod warstwy konstrukcyjne nawierzchni zjazdów z kostki brukowej betonowej na ul. Kraszewskiego na odc. od km 0+241.69 do km 0+399.06 z geowłókniny o gramaturze 250-300g/m</t>
    </r>
    <r>
      <rPr>
        <vertAlign val="superscript"/>
        <sz val="10"/>
        <rFont val="Arial"/>
        <family val="2"/>
      </rPr>
      <t>2</t>
    </r>
  </si>
  <si>
    <r>
      <t>Ułożenie warstwy wzmacniającej gruntu pod warstwy konstrukcyjne nawierzchni zjazdów na ul. 3 Maja z geowłókniny o gramaturze 250-300g/m</t>
    </r>
    <r>
      <rPr>
        <vertAlign val="superscript"/>
        <sz val="10"/>
        <rFont val="Arial"/>
        <family val="2"/>
      </rPr>
      <t>2</t>
    </r>
  </si>
  <si>
    <r>
      <t>Wykonanie wymiany gruntów nienośnych na ul. Kraszewskiego i 3 Maja wraz z odwodnieniem i zabezpieczeniem wykopów</t>
    </r>
    <r>
      <rPr>
        <sz val="10"/>
        <rFont val="Arial"/>
        <family val="2"/>
      </rPr>
      <t xml:space="preserve">                                                              </t>
    </r>
  </si>
  <si>
    <t>Koryto wykonywane pod konstrukcję jezdni ul. Kraszewskiego od km 0+000.00 do km 0+241.69 w gruncie kat. II-IV - śr. głębokość koryta 57cm</t>
  </si>
  <si>
    <t>Koryto wykonywane pod zatoki postojowe na ul. Kraszewskiego na odc. od km 0+000.00 do km 0+241.69 w gruncie kat. II-IV - śr. głębokość koryta 31cm</t>
  </si>
  <si>
    <t>Koryto wykonywane pod zjazdy z kostki brukowej betonowej oraz bitumiczne na ul. Kraszewskiego na odc. od km 0+000.00 do km 0+241.69 w gruncie kat. II-IV - śr. głębokość koryta 45cm</t>
  </si>
  <si>
    <r>
      <t>Profilowanie i zagęszczenie podłoża pod warstwy konstrukcyjne nawierzchni jezdni ul. Kraszewskiego wykonywane mechanicznie w gruncie kat. II-IV</t>
    </r>
    <r>
      <rPr>
        <sz val="10"/>
        <rFont val="Arial"/>
        <family val="2"/>
      </rPr>
      <t xml:space="preserve">  </t>
    </r>
  </si>
  <si>
    <t>Profilowanie i zagęszczenie podłoża pod warstwy konstrukcyjne nawierzchni jezdni ul. 3 Maja wykonywane mechanicznie w gruncie kat. II-IV</t>
  </si>
  <si>
    <t>Profilowanie i zagęszczenie podłoża pod warstwy konstrukcyjne nawierzchni zatok postojowych na ul. Kraszewskiego i 3 Maja wykonywane mechanicznie w gruncie kat. II-IV</t>
  </si>
  <si>
    <t>Profilowanie i zagęszczenie podłoża pod warstwy konstrukcyjne nawierzchni zjazdów bitumicznych na ul. Kraszewskiego wykonywane mechanicznie w gruncie kat. II-IV</t>
  </si>
  <si>
    <t>Profilowanie i zagęszczenie podłoża pod warstwy konstrukcyjne nawierzchni zjazdów z kostki brukowej betonowej na ul. Kraszewskiego i 3 Maja wykonywane mechanicznie w gruncie kat. II-IV</t>
  </si>
  <si>
    <t>Profilowanie i zagęszczenie podłoża pod warstwy konstrukcyjne nawierzchni chodników na ul. Kraszewskiego wykonywane mechanicznie w gruncie kat. II-IV</t>
  </si>
  <si>
    <t>Profilowanie i zagęszczenie podłoża pod warstwy konstrukcyjne nawierzchni opasek przykrawężnikowych na ul. 3 Maja wykonywane mechanicznie w gruncie kat. II-IV</t>
  </si>
  <si>
    <t>Profilowanie i zagęszczenie podłoża w obrębie zatok postojowych na ul. Kraszewskiego i 3 Maja  wykonywane mechanicznie w gruncie kat. II-IV</t>
  </si>
  <si>
    <t>Profilowanie i zagęszczenie podłoża w obrębie zjazdów bitumicznych i z kostki brukowej betonowej na ul. Kraszewskiego i 3 Maja  wykonywane mechanicznie w gruncie kat. II-IV</t>
  </si>
  <si>
    <r>
      <t>Wykonanie i zagęszczenie warstwy z pospółki na całej szerokości jezdni ul. Kraszewskiego, grub. warstwy po zagęszczeniu 20cm</t>
    </r>
    <r>
      <rPr>
        <sz val="10"/>
        <rFont val="Arial"/>
        <family val="2"/>
      </rPr>
      <t xml:space="preserve">                                 </t>
    </r>
  </si>
  <si>
    <r>
      <t>Wykonanie i zagęszczenie warstwy z pospółki na całej szerokości jezdni ul. 3 Maja, grub. warstwy po zagęszczeniu 20cm</t>
    </r>
    <r>
      <rPr>
        <sz val="10"/>
        <rFont val="Arial"/>
        <family val="2"/>
      </rPr>
      <t xml:space="preserve">                        </t>
    </r>
  </si>
  <si>
    <r>
      <t>Wykonanie i zagęszczenie warstwy z pospółki na całej szerokości zatok postojowych na ul. Kraszewskiego i 3 Maja, grub. warstwy po zagęszczeniu 20cm</t>
    </r>
    <r>
      <rPr>
        <sz val="10"/>
        <rFont val="Arial"/>
        <family val="2"/>
      </rPr>
      <t xml:space="preserve">                              </t>
    </r>
  </si>
  <si>
    <r>
      <t>Wykonanie i zagęszczenie warstwy z pospółki na zjazdach bitumicznych na ul. Kraszewskiego, grub. warstwy po zagęszczeniu 20cm</t>
    </r>
    <r>
      <rPr>
        <sz val="10"/>
        <rFont val="Arial"/>
        <family val="2"/>
      </rPr>
      <t xml:space="preserve">                                     </t>
    </r>
  </si>
  <si>
    <r>
      <t>Wykonanie i zagęszczenie warstwy z pospółki na zjazdach z kostki brukowej betonowej na ul. Kraszewskiego i 3 Maja, grub.  warstwy po zagęszczeniu 20cm</t>
    </r>
    <r>
      <rPr>
        <sz val="10"/>
        <rFont val="Arial"/>
        <family val="2"/>
      </rPr>
      <t xml:space="preserve">                                         </t>
    </r>
  </si>
  <si>
    <t>Oczyszczenie warstw konstrukcyjnych nieulepszonych mechanicznie na jezdni ul. Kraszewskiego</t>
  </si>
  <si>
    <t>Oczyszczenie warstw konstrukcyjnych nieulepszonych mechanicznie na zjazdach bitumicznych na ul. Kraszewskiego</t>
  </si>
  <si>
    <t>Oczyszczenie warstw konstrukcyjnych bitumicznych  mechanicznie na jezdni ul. Kraszewskiego</t>
  </si>
  <si>
    <t>Oczyszczenie warstw konstrukcyjnych bitumicznych mechanicznie na zjazdach bitumicznych na ul. Kraszewskiego</t>
  </si>
  <si>
    <t>Mechaniczne skropienie warstw konstrukcyjnych nieulepszonych emulsją asfaltową na jezdni ul. Kraszewskiego</t>
  </si>
  <si>
    <t>Mechaniczne skropienie warstw konstrukcyjnych nieulepszonych emulsją asfaltową na zjazdach bitumicznych na ul. Kraszewskiego</t>
  </si>
  <si>
    <t>Skropienie mechaniczne warstw konstrukcyjnych bitumicznych  emulsją asfaltową na jezdni ul. Kraszewskiego</t>
  </si>
  <si>
    <t xml:space="preserve">Skropienie mechaniczne warstw konstrukcyjnych bitumicznych emulsją asfaltową na zjazdach bitumicznych na ul. Kraszewskiego </t>
  </si>
  <si>
    <r>
      <t>Wykonanie podbudowy z kruszywa naturalnego stabilizowanego mechanicznie w pobliżu zjazdów i zatok postojowych na ul. Kraszewskiego i 3 Maja w celu wysokościowego ich dostosowania do przyległego terenu</t>
    </r>
    <r>
      <rPr>
        <sz val="10"/>
        <rFont val="Arial"/>
        <family val="2"/>
      </rPr>
      <t xml:space="preserve">                            </t>
    </r>
  </si>
  <si>
    <t>Wykonanie podbudowy z kruszywa łamanego na jezdni ul. Kraszewskiego, grub. warstwy po zagęszczeniu 20cm</t>
  </si>
  <si>
    <t>Wykonanie podbudowy z kruszywa łamanego na jezdni ul. 3 Maja, grub. warstwy po zagęszczeniu 25cm</t>
  </si>
  <si>
    <t>Wykonanie podbudowy z kruszywa łamanego na zatokach postojowych na ul. Kraszewskiego i 3 Maja, grub. warstwy po zagęszczeniu 25cm</t>
  </si>
  <si>
    <t>Wykonanie podbudowy z kruszywa łamanego na zjazdach bitumicznych na ul. Kraszewskiego, grub. warstwy po zagęszczeniu 20cm</t>
  </si>
  <si>
    <t>Wykonanie podbudowy z kruszywa łamanego na zjazdach z kostki brukowej betonowej na ul. Kraszewskiego i 3 Maja, grub. warstwy po zagęszczeniu 25cm</t>
  </si>
  <si>
    <t>Wykonanie podbudowy z kruszywa łamanego na chodnikach na ul. Kraszewskiego, grub. warstwy po zagęszczeniu 15cm</t>
  </si>
  <si>
    <t>Wykonanie podbudowy z kruszywa łamanego na opaskach przykrawężnikowych na ul. 3 Maja, grub. po zagęszczeniu 15cm</t>
  </si>
  <si>
    <t>Wykonanie podbudowy z mieszanki mineralno-asfaltowej AC22P, dowożonej, na jezdni ul. Kraszewskiego, grubość warstwy po zagęszczeniu 7cm</t>
  </si>
  <si>
    <t>Wykonanie podbudowy z mieszanki mineralno-asfaltowej AC22P, dowożonej, na zjazdach bitumicznych na ul. Kraszewskiego, grubość warstwy po zagęszczeniu 7cm</t>
  </si>
  <si>
    <t>Wykonanie warstwy wiążącej z mieszanki mineralno-asfaltowej AC16W dowożonej, na jezdni ul. Kraszewskiego, grubość warstwy po zagęszczeniu 6cm</t>
  </si>
  <si>
    <t>Wykonanie warstwy ścieralnej z mieszanki mineralno-asfaltowej AC11S dowożonej, na jezdni ul. Kraszewskiego, grubość warstwy po zagęszczeniu 5cm</t>
  </si>
  <si>
    <t>Wykonanie warstwy  ścieralnej z mieszanki mineralno-asfaltowej AC11S dowożonej, na zjazdach bitumicznych ul. Kraszewskiego, grubość warstwy po zagęszczeniu 5cm</t>
  </si>
  <si>
    <t>Wykonanie frezowania nawierzchni asfaltowych drogi na zimno: śr. grubość warstwy 12cm (w dwóch warstwach 7+5cm) z odwiezieniem urobku na miejsce składowania na odl. 6km (na jezdni ul. Kraszewskiego i 3 Maja)</t>
  </si>
  <si>
    <t>Wykonanie nawierzchni jezdni ul. 3 Maja z kostki brukowej betonowej szarej, grub. 8cm na podsypce cementowo - piaskowej, spoiny wypełnione piaskiem</t>
  </si>
  <si>
    <t>Wykonanie nawierzchni zatok postojowych na ul. Kraszewskiego i 3 Maja z kostki brukowej betonowej szarej, grub. 8cm na podsypce cementowo - piaskowej, spoiny wypełnione piaskiem</t>
  </si>
  <si>
    <t>Wykonanie nawierzchni zjazdów na ul. Kraszewskiego i 3 Maja z kostki brukowej betonowej szarej, grub. 8cm na podsypce cementowo - piaskowej, spoiny wypełnione piaskiem</t>
  </si>
  <si>
    <t>Regulacja pionowa istn. nawierzchni zjazdów na ul. 3 Maja z kostki brukowej betonowej szarej z uzupełnieniem podsypki cementowo - piaskowej</t>
  </si>
  <si>
    <t>Humusowanie z obsianiem skarp przy grubości humusu 10cm z wykorzystaniem zdjętej ziemi urodzajnej oraz z dowozem ziemi urodzajnej z odl. 5km</t>
  </si>
  <si>
    <t>Ustawienie słupków z rur stalowych o śr. 63,5mm wraz z wykonaniem i zasypaniem dołów z ubiciem warstwami</t>
  </si>
  <si>
    <t>Przymocowanie do gotowych słupków znaków informacyjnych typ D średnich - folia odblaskowa II generacji</t>
  </si>
  <si>
    <t>km</t>
  </si>
  <si>
    <t>kpl.</t>
  </si>
  <si>
    <t>ODWODNIENIE KORPUSU DROGOWEGO</t>
  </si>
  <si>
    <t>9.</t>
  </si>
  <si>
    <t>ROBOTY WYKOŃCZENIOWE</t>
  </si>
  <si>
    <t>Umocnienie powierzchniowe skarp, rowów i ścieków</t>
  </si>
  <si>
    <t>Betonowe obrzeża chodnikowe</t>
  </si>
  <si>
    <t>Odtworzenie trasy i punktów wysokościowych</t>
  </si>
  <si>
    <t>Lp.</t>
  </si>
  <si>
    <t>nazwa</t>
  </si>
  <si>
    <t>ilość</t>
  </si>
  <si>
    <t>ROBOTY PRZYGOTOWAWCZE</t>
  </si>
  <si>
    <t>m</t>
  </si>
  <si>
    <t>NAWIERZCHNIE</t>
  </si>
  <si>
    <t xml:space="preserve"> </t>
  </si>
  <si>
    <t>ELEMENTY ULIC</t>
  </si>
  <si>
    <t>Wyszczególnienie elementów rozliczeniowych</t>
  </si>
  <si>
    <t>1.</t>
  </si>
  <si>
    <t>2.</t>
  </si>
  <si>
    <t>3.</t>
  </si>
  <si>
    <t>4.</t>
  </si>
  <si>
    <t>5.</t>
  </si>
  <si>
    <t>6.</t>
  </si>
  <si>
    <t>8.</t>
  </si>
  <si>
    <t>12.</t>
  </si>
  <si>
    <t>14.</t>
  </si>
  <si>
    <t>Nr specyfikacji
technicznej</t>
  </si>
  <si>
    <t>Jednostka</t>
  </si>
  <si>
    <t>7.</t>
  </si>
  <si>
    <t>ROBOTY ZIEMNE</t>
  </si>
  <si>
    <t>Wykonanie nasypów</t>
  </si>
  <si>
    <t>Podbudowa z kruszywa łamanego stabilizowanego mechanicznie</t>
  </si>
  <si>
    <t>D-01.02.04</t>
  </si>
  <si>
    <t>D-02.00.00</t>
  </si>
  <si>
    <t>D-04.01.01</t>
  </si>
  <si>
    <t>D-04.04.02</t>
  </si>
  <si>
    <t>D-05.00.00</t>
  </si>
  <si>
    <t>D-08.02.02</t>
  </si>
  <si>
    <t>D-08.03.01</t>
  </si>
  <si>
    <t>D-06.00.00</t>
  </si>
  <si>
    <t>D-06.01.01</t>
  </si>
  <si>
    <t>D-01.01.01</t>
  </si>
  <si>
    <t>D-04.03.01</t>
  </si>
  <si>
    <t>D-08.00.00</t>
  </si>
  <si>
    <t>D-05.03.11</t>
  </si>
  <si>
    <t>Recykling (frezowanie)</t>
  </si>
  <si>
    <t>Koryto wraz z profilowaniem i zagęszczaniem podłoża</t>
  </si>
  <si>
    <t>D-01.00.00</t>
  </si>
  <si>
    <t>Rozbiórki elementów dróg wraz z wywiezieniem materiałów z rozbiórki</t>
  </si>
  <si>
    <t>D-02.03.01</t>
  </si>
  <si>
    <t>D-08.01.01.</t>
  </si>
  <si>
    <t>Krawężniki betonowe</t>
  </si>
  <si>
    <t>Chodniki z brukowej kostki betonowej</t>
  </si>
  <si>
    <t>D-04.04.01</t>
  </si>
  <si>
    <t>Podbudowa z kruszywa naturalnego stabilizowanego mechanicznie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</si>
  <si>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</si>
  <si>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</si>
  <si>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D-05.03.05</t>
  </si>
  <si>
    <t>Nawierzchnia z betonu asfaltowego</t>
  </si>
  <si>
    <t>15.</t>
  </si>
  <si>
    <t>17.</t>
  </si>
  <si>
    <t>Podbudowa z betonu asfaltowego</t>
  </si>
  <si>
    <t>D-04.07.01</t>
  </si>
  <si>
    <t>19.</t>
  </si>
  <si>
    <t>20.</t>
  </si>
  <si>
    <t>szt.</t>
  </si>
  <si>
    <t>ha</t>
  </si>
  <si>
    <t>D-04.02.02</t>
  </si>
  <si>
    <t>Warstwy mrozoochronne</t>
  </si>
  <si>
    <t>Usunięcie drzew lub krzaków</t>
  </si>
  <si>
    <t>D-01.02.01</t>
  </si>
  <si>
    <t>13.</t>
  </si>
  <si>
    <t>22.</t>
  </si>
  <si>
    <t>D-05.03.23</t>
  </si>
  <si>
    <t>24.</t>
  </si>
  <si>
    <t>D-07.02.01</t>
  </si>
  <si>
    <t>D-07.01.01</t>
  </si>
  <si>
    <t>D-07.00.00</t>
  </si>
  <si>
    <t xml:space="preserve">Znaki drogowe pionowe </t>
  </si>
  <si>
    <t xml:space="preserve">OZNAKOWANIE DRÓG </t>
  </si>
  <si>
    <t xml:space="preserve">Znaki drogowe poziome </t>
  </si>
  <si>
    <t xml:space="preserve">Oczyszczenie i skropienie warstw konstrukcyjnych </t>
  </si>
  <si>
    <t>D-07.06.02</t>
  </si>
  <si>
    <t>Urządzenia zabezpieczające ruch pieszych</t>
  </si>
  <si>
    <t>Nawierzchnia z kostki brukowej betonowej</t>
  </si>
  <si>
    <t>D-07.05.01</t>
  </si>
  <si>
    <t>Bariery ochronne stalowe</t>
  </si>
  <si>
    <t>D-02.05.01</t>
  </si>
  <si>
    <t>D-02.01.01A</t>
  </si>
  <si>
    <t xml:space="preserve">Odwodnienie wykopów </t>
  </si>
  <si>
    <t>Wymiana gruntów nienośnych z odwodnieniem i zabezpieczeniem wykopów</t>
  </si>
  <si>
    <t>16.</t>
  </si>
  <si>
    <t>18.</t>
  </si>
  <si>
    <t>23.</t>
  </si>
  <si>
    <t>POMIAR POWYKONAWCZY</t>
  </si>
  <si>
    <t>Pomiar powykonawczy zrealizowanych obiektów drogowych</t>
  </si>
  <si>
    <t xml:space="preserve">kpl. </t>
  </si>
  <si>
    <t>GG-00.00.00</t>
  </si>
  <si>
    <t>GG-00.12.01</t>
  </si>
  <si>
    <t>Ścinanie drzew bez utrudnień śred. do 15cm wraz z karczowaniem pni oraz wywiezieniem dłużyc, gałęzi i karpiny na odl. do 2km</t>
  </si>
  <si>
    <t>jw. lecz o średnicy 16-35cm</t>
  </si>
  <si>
    <t>Karczowanie krzaków i podszycia ilość sztuk 3000/ha</t>
  </si>
  <si>
    <t>Rozebranie nawierzchni zjazdu z płyt betonowych</t>
  </si>
  <si>
    <t>Ustawienie barier ochronnych stalowych jednostronnych przekładkowych, rozstaw słupków 2/4m w obrębie przepustu (skosy 12m i 8m)</t>
  </si>
  <si>
    <t>Ustawienie poręczy ochronnych sztywnych z pochwytami i poręczami z rur stalowych oraz o rozstawie słupków co 1,5m w obrębie przepustu</t>
  </si>
  <si>
    <t>Ustawienie krawężników betonowych na ul. Kraszewskiego o wymiarach 15x30cm na podsypce cem.-piaskowej 1:4 grub. 5cm wraz z wykonaniem ławy z oporem z betonu C12/15 (B-15)</t>
  </si>
  <si>
    <t>Ustawienie krawężników betonowych na ul. 3 Maja o wymiarach 15x30cm na podsypce cem.-piaskowej 1:4 grub. 5cm wraz z wykonaniem ławy z oporem z betonu C12/15 (B-15)</t>
  </si>
  <si>
    <t>Regulacja pionowa krawężników betonowych na istniejących zjazdach na ul. 3 Maja z uzupełnieniem podsypki cem.-piaskowej</t>
  </si>
  <si>
    <t>Wykonanie chodników na ul. Kraszewskiego z kostki brukowej szarej o grubości 8cm na podsypce cem.-piaskowej 1:4 grub. 3cm, spoiny wypełnione piaskiem</t>
  </si>
  <si>
    <t>Wykonanie opasek przykrawęznikowych na ul. 3 Maja z kostki brukowej szarej o grubości 8cm na podsypce cem.-piaskowej 1:4 grub. 3cm, spoiny wypełnione piaskiem</t>
  </si>
  <si>
    <t>Ustawienie obrzeży betonowych na ul. Kraszewskiego o wymiarach 30x8cm na podsypce cementowo-piaskowej 1:4 grub. 5cm, spoiny wypełnione zaprawą cementową</t>
  </si>
  <si>
    <t>Ustawienie obrzeży betonowych na ul. 3 Maja o wymiarach 30x8cm na podsypce cementowo-piaskowej 1:4 grub. 5cm, spoiny wypełnione zaprawą cementową</t>
  </si>
  <si>
    <t>Wykonanie geodezyjnego pomiaru powykonawczego zrealizowanych obiektów drogowych</t>
  </si>
  <si>
    <t>DP-01.00.00</t>
  </si>
  <si>
    <t>DP-01.01.01</t>
  </si>
  <si>
    <t>Odtworzenie trasy i punktów wysokościowych przy liniowych robotach ziemnych (drogi) w terenie pagórkowatym wraz z wytyczeniem obiektu inżynierskiego</t>
  </si>
  <si>
    <t>DP-01.02.04</t>
  </si>
  <si>
    <t>Rozbiórka elementów dróg, ogrodzeń i przepustów z wywiezieniem materiałów z rozbiórki</t>
  </si>
  <si>
    <t>Rozebranie części przelotowej przepustu z rur betonowych śred. 50cm</t>
  </si>
  <si>
    <t>Rozebranie umocnienia wylotu z listwy bariery stalowej ochronnej</t>
  </si>
  <si>
    <t>DP-03.00.00</t>
  </si>
  <si>
    <t>DP-03.01.02</t>
  </si>
  <si>
    <t>Przepusty stalowe z blachy falistej</t>
  </si>
  <si>
    <t>Przepust pod koroną drogi z rur stalowych, średnicy 80cm, grub. blachy 2mm na przygotowanym fundamencie. Zakończenia ścięte</t>
  </si>
  <si>
    <t>Wykonanie fundamentów umocnienia wlotu i wylotu z betonu C25/30 (B30) w deskowaniu</t>
  </si>
  <si>
    <t xml:space="preserve">Zabezpieczenie konstrukcji przed przenikaniem wody opadowej </t>
  </si>
  <si>
    <r>
      <t>geowłókniną o masie min. 500g/m</t>
    </r>
    <r>
      <rPr>
        <vertAlign val="superscript"/>
        <sz val="10"/>
        <rFont val="Arial"/>
        <family val="2"/>
      </rPr>
      <t>2</t>
    </r>
  </si>
  <si>
    <t>geomembraną o grub. min. 1,00mm</t>
  </si>
  <si>
    <t>Wykonanie zasypki z kruszywa naturalnego 0-32mm stablizowanego mechanicznie wokół konstrukcji stalowej</t>
  </si>
  <si>
    <t>Fundament pod przepust z kruszywa naturalnego stabilizowanego mechanicznie 0-32mm, śr. grubości 40cm</t>
  </si>
  <si>
    <t>DP-04.00.00</t>
  </si>
  <si>
    <t>DP-04.01.01</t>
  </si>
  <si>
    <t>Profilowanie i zagęszczenie podłoża pod warstwy konstrukcyjne  wykonane ręcznie w gruncie kat. II-IV /konstrukcja fundamentu/</t>
  </si>
  <si>
    <t>DP-06.00.00</t>
  </si>
  <si>
    <t>DP-06.01.03</t>
  </si>
  <si>
    <t>Umocnienie ścieków i rowów  brukowcem lub elementami prefabrykowanymi</t>
  </si>
  <si>
    <t>Umocnienie skarp i dna rowów brukowcem o grubosci 16-20cm z kamienia narzutowego (polnego) na podsypce piaskowej, spoiny wypełnione zaprawą cementową</t>
  </si>
  <si>
    <t>DP-06.04.01</t>
  </si>
  <si>
    <t>Rowy</t>
  </si>
  <si>
    <t>Oczyszczenie rowów przydrożnych i melioracyjnych z namułu z profilowaniem dna i skarp, grubość namułu 20cm</t>
  </si>
  <si>
    <t>KOSZTORYS OFERTOWY</t>
  </si>
  <si>
    <t>Przepust w km 0+340,58</t>
  </si>
  <si>
    <t>Branża drogowa</t>
  </si>
  <si>
    <t>10.</t>
  </si>
  <si>
    <t>11.</t>
  </si>
  <si>
    <t>Razem dział: Roboty przygotowawcze</t>
  </si>
  <si>
    <t>Razem dział: Roboty ziemne</t>
  </si>
  <si>
    <t>Razem dział: Podbudowy</t>
  </si>
  <si>
    <t>Razem dział: Nawierzchnie</t>
  </si>
  <si>
    <t>Razem dział: oznakowanie dróg</t>
  </si>
  <si>
    <t>Razem dział: Roboty wykończeniowe</t>
  </si>
  <si>
    <t>Razem dział: Elementy ulic</t>
  </si>
  <si>
    <t>Razem: pomiar powykonawczy</t>
  </si>
  <si>
    <t xml:space="preserve">Budowa z przebudową ulic: Kraszewskiego i 3 Maja w Nidzicy wraz z odwodnieniem i oświetleniem ulicznym                                       </t>
  </si>
  <si>
    <t>Budowa z przebudową ulic: Kraszewskiego i 3 Maja w Nidzicy wraz z odwodnieniem i oświetleniem ulicznym</t>
  </si>
  <si>
    <t>Ilość</t>
  </si>
  <si>
    <t>Nazwa</t>
  </si>
  <si>
    <t>Wartość netto [PLN]</t>
  </si>
  <si>
    <t>21.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</si>
</sst>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"/>
    <numFmt numFmtId="177" formatCode="_(* #,##0_);_(* \(#,##0\);_(* &quot;-&quot;??_);_(@_)"/>
    <numFmt numFmtId="178" formatCode="0.0000"/>
    <numFmt numFmtId="179" formatCode="0.000"/>
    <numFmt numFmtId="180" formatCode="_-* #,##0.0\ _z_ł_-;\-* #,##0.0\ _z_ł_-;_-* &quot;-&quot;?\ _z_ł_-;_-@_-"/>
    <numFmt numFmtId="181" formatCode="0.000000"/>
    <numFmt numFmtId="182" formatCode="0.00000"/>
    <numFmt numFmtId="183" formatCode="#,##0.0"/>
    <numFmt numFmtId="184" formatCode="mm/dd/yy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d/m/yy"/>
    <numFmt numFmtId="190" formatCode="d/mmm/yy"/>
    <numFmt numFmtId="191" formatCode="d/mmm"/>
    <numFmt numFmtId="192" formatCode="h:mm"/>
    <numFmt numFmtId="193" formatCode="h:mm:ss"/>
    <numFmt numFmtId="194" formatCode="d/m/yy\ h:mm"/>
    <numFmt numFmtId="195" formatCode="#,##0\ &quot;zł&quot;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#,##0.000"/>
    <numFmt numFmtId="201" formatCode="#,##0.00\ &quot;zł&quot;"/>
    <numFmt numFmtId="202" formatCode="#,##0.00\ [$zł-415];[Red]\-#,##0.00\ [$zł-415]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sz val="10"/>
      <color indexed="56"/>
      <name val="Arial"/>
      <family val="2"/>
    </font>
    <font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7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4" fillId="3" borderId="0" applyNumberFormat="0" applyBorder="0" applyAlignment="0" applyProtection="0"/>
    <xf numFmtId="0" fontId="42" fillId="4" borderId="0" applyNumberFormat="0" applyBorder="0" applyAlignment="0" applyProtection="0"/>
    <xf numFmtId="0" fontId="14" fillId="5" borderId="0" applyNumberFormat="0" applyBorder="0" applyAlignment="0" applyProtection="0"/>
    <xf numFmtId="0" fontId="42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14" fillId="3" borderId="0" applyNumberFormat="0" applyBorder="0" applyAlignment="0" applyProtection="0"/>
    <xf numFmtId="0" fontId="42" fillId="9" borderId="0" applyNumberFormat="0" applyBorder="0" applyAlignment="0" applyProtection="0"/>
    <xf numFmtId="0" fontId="14" fillId="10" borderId="0" applyNumberFormat="0" applyBorder="0" applyAlignment="0" applyProtection="0"/>
    <xf numFmtId="0" fontId="42" fillId="11" borderId="0" applyNumberFormat="0" applyBorder="0" applyAlignment="0" applyProtection="0"/>
    <xf numFmtId="0" fontId="14" fillId="5" borderId="0" applyNumberFormat="0" applyBorder="0" applyAlignment="0" applyProtection="0"/>
    <xf numFmtId="0" fontId="42" fillId="12" borderId="0" applyNumberFormat="0" applyBorder="0" applyAlignment="0" applyProtection="0"/>
    <xf numFmtId="0" fontId="14" fillId="13" borderId="0" applyNumberFormat="0" applyBorder="0" applyAlignment="0" applyProtection="0"/>
    <xf numFmtId="0" fontId="42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6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14" fillId="13" borderId="0" applyNumberFormat="0" applyBorder="0" applyAlignment="0" applyProtection="0"/>
    <xf numFmtId="0" fontId="42" fillId="19" borderId="0" applyNumberFormat="0" applyBorder="0" applyAlignment="0" applyProtection="0"/>
    <xf numFmtId="0" fontId="14" fillId="20" borderId="0" applyNumberFormat="0" applyBorder="0" applyAlignment="0" applyProtection="0"/>
    <xf numFmtId="0" fontId="42" fillId="21" borderId="0" applyNumberFormat="0" applyBorder="0" applyAlignment="0" applyProtection="0"/>
    <xf numFmtId="0" fontId="14" fillId="5" borderId="0" applyNumberFormat="0" applyBorder="0" applyAlignment="0" applyProtection="0"/>
    <xf numFmtId="0" fontId="43" fillId="22" borderId="0" applyNumberFormat="0" applyBorder="0" applyAlignment="0" applyProtection="0"/>
    <xf numFmtId="0" fontId="15" fillId="23" borderId="0" applyNumberFormat="0" applyBorder="0" applyAlignment="0" applyProtection="0"/>
    <xf numFmtId="0" fontId="43" fillId="24" borderId="0" applyNumberFormat="0" applyBorder="0" applyAlignment="0" applyProtection="0"/>
    <xf numFmtId="0" fontId="15" fillId="15" borderId="0" applyNumberFormat="0" applyBorder="0" applyAlignment="0" applyProtection="0"/>
    <xf numFmtId="0" fontId="43" fillId="25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15" fillId="13" borderId="0" applyNumberFormat="0" applyBorder="0" applyAlignment="0" applyProtection="0"/>
    <xf numFmtId="0" fontId="43" fillId="27" borderId="0" applyNumberFormat="0" applyBorder="0" applyAlignment="0" applyProtection="0"/>
    <xf numFmtId="0" fontId="15" fillId="23" borderId="0" applyNumberFormat="0" applyBorder="0" applyAlignment="0" applyProtection="0"/>
    <xf numFmtId="0" fontId="43" fillId="28" borderId="0" applyNumberFormat="0" applyBorder="0" applyAlignment="0" applyProtection="0"/>
    <xf numFmtId="0" fontId="15" fillId="5" borderId="0" applyNumberFormat="0" applyBorder="0" applyAlignment="0" applyProtection="0"/>
    <xf numFmtId="0" fontId="43" fillId="29" borderId="0" applyNumberFormat="0" applyBorder="0" applyAlignment="0" applyProtection="0"/>
    <xf numFmtId="0" fontId="15" fillId="23" borderId="0" applyNumberFormat="0" applyBorder="0" applyAlignment="0" applyProtection="0"/>
    <xf numFmtId="0" fontId="43" fillId="30" borderId="0" applyNumberFormat="0" applyBorder="0" applyAlignment="0" applyProtection="0"/>
    <xf numFmtId="0" fontId="15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33" borderId="0" applyNumberFormat="0" applyBorder="0" applyAlignment="0" applyProtection="0"/>
    <xf numFmtId="0" fontId="43" fillId="34" borderId="0" applyNumberFormat="0" applyBorder="0" applyAlignment="0" applyProtection="0"/>
    <xf numFmtId="0" fontId="15" fillId="35" borderId="0" applyNumberFormat="0" applyBorder="0" applyAlignment="0" applyProtection="0"/>
    <xf numFmtId="0" fontId="43" fillId="36" borderId="0" applyNumberFormat="0" applyBorder="0" applyAlignment="0" applyProtection="0"/>
    <xf numFmtId="0" fontId="15" fillId="23" borderId="0" applyNumberFormat="0" applyBorder="0" applyAlignment="0" applyProtection="0"/>
    <xf numFmtId="0" fontId="43" fillId="37" borderId="0" applyNumberFormat="0" applyBorder="0" applyAlignment="0" applyProtection="0"/>
    <xf numFmtId="0" fontId="15" fillId="38" borderId="0" applyNumberFormat="0" applyBorder="0" applyAlignment="0" applyProtection="0"/>
    <xf numFmtId="0" fontId="44" fillId="39" borderId="1" applyNumberFormat="0" applyAlignment="0" applyProtection="0"/>
    <xf numFmtId="0" fontId="16" fillId="5" borderId="2" applyNumberFormat="0" applyAlignment="0" applyProtection="0"/>
    <xf numFmtId="0" fontId="45" fillId="40" borderId="3" applyNumberFormat="0" applyAlignment="0" applyProtection="0"/>
    <xf numFmtId="0" fontId="17" fillId="41" borderId="4" applyNumberFormat="0" applyAlignment="0" applyProtection="0"/>
    <xf numFmtId="0" fontId="46" fillId="42" borderId="0" applyNumberFormat="0" applyBorder="0" applyAlignment="0" applyProtection="0"/>
    <xf numFmtId="0" fontId="18" fillId="4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28" fillId="0" borderId="6" applyNumberFormat="0" applyFill="0" applyAlignment="0" applyProtection="0"/>
    <xf numFmtId="0" fontId="48" fillId="44" borderId="7" applyNumberFormat="0" applyAlignment="0" applyProtection="0"/>
    <xf numFmtId="0" fontId="20" fillId="45" borderId="8" applyNumberFormat="0" applyAlignment="0" applyProtection="0"/>
    <xf numFmtId="0" fontId="49" fillId="0" borderId="9" applyNumberFormat="0" applyFill="0" applyAlignment="0" applyProtection="0"/>
    <xf numFmtId="0" fontId="21" fillId="0" borderId="10" applyNumberFormat="0" applyFill="0" applyAlignment="0" applyProtection="0"/>
    <xf numFmtId="0" fontId="50" fillId="0" borderId="11" applyNumberFormat="0" applyFill="0" applyAlignment="0" applyProtection="0"/>
    <xf numFmtId="0" fontId="22" fillId="0" borderId="12" applyNumberFormat="0" applyFill="0" applyAlignment="0" applyProtection="0"/>
    <xf numFmtId="0" fontId="51" fillId="0" borderId="13" applyNumberFormat="0" applyFill="0" applyAlignment="0" applyProtection="0"/>
    <xf numFmtId="0" fontId="23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40" borderId="1" applyNumberFormat="0" applyAlignment="0" applyProtection="0"/>
    <xf numFmtId="0" fontId="31" fillId="41" borderId="2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2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7" borderId="17" applyNumberFormat="0" applyFont="0" applyAlignment="0" applyProtection="0"/>
    <xf numFmtId="0" fontId="30" fillId="7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48" borderId="0" applyNumberFormat="0" applyBorder="0" applyAlignment="0" applyProtection="0"/>
    <xf numFmtId="0" fontId="27" fillId="49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2" fontId="1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9" fillId="0" borderId="21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quotePrefix="1">
      <alignment horizontal="center" vertical="center"/>
    </xf>
    <xf numFmtId="4" fontId="0" fillId="0" borderId="19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Alignment="1">
      <alignment/>
    </xf>
    <xf numFmtId="0" fontId="0" fillId="0" borderId="20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50" borderId="19" xfId="0" applyFont="1" applyFill="1" applyBorder="1" applyAlignment="1">
      <alignment horizontal="center" vertical="center"/>
    </xf>
    <xf numFmtId="0" fontId="9" fillId="50" borderId="19" xfId="0" applyFont="1" applyFill="1" applyBorder="1" applyAlignment="1">
      <alignment horizontal="center" vertical="center"/>
    </xf>
    <xf numFmtId="0" fontId="9" fillId="50" borderId="19" xfId="0" applyFont="1" applyFill="1" applyBorder="1" applyAlignment="1">
      <alignment horizontal="left" vertical="center" wrapText="1"/>
    </xf>
    <xf numFmtId="0" fontId="0" fillId="50" borderId="19" xfId="0" applyFont="1" applyFill="1" applyBorder="1" applyAlignment="1" quotePrefix="1">
      <alignment horizontal="center" vertical="center"/>
    </xf>
    <xf numFmtId="4" fontId="0" fillId="50" borderId="19" xfId="0" applyNumberFormat="1" applyFont="1" applyFill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0" borderId="19" xfId="0" applyFont="1" applyFill="1" applyBorder="1" applyAlignment="1">
      <alignment horizontal="center" vertical="center"/>
    </xf>
    <xf numFmtId="0" fontId="0" fillId="50" borderId="20" xfId="0" applyFont="1" applyFill="1" applyBorder="1" applyAlignment="1">
      <alignment horizontal="center" vertical="center"/>
    </xf>
    <xf numFmtId="0" fontId="9" fillId="50" borderId="20" xfId="0" applyFont="1" applyFill="1" applyBorder="1" applyAlignment="1">
      <alignment horizontal="center" vertical="center"/>
    </xf>
    <xf numFmtId="0" fontId="9" fillId="50" borderId="19" xfId="0" applyFont="1" applyFill="1" applyBorder="1" applyAlignment="1">
      <alignment/>
    </xf>
    <xf numFmtId="0" fontId="0" fillId="50" borderId="22" xfId="0" applyFont="1" applyFill="1" applyBorder="1" applyAlignment="1">
      <alignment horizontal="center" vertical="center"/>
    </xf>
    <xf numFmtId="0" fontId="9" fillId="50" borderId="22" xfId="0" applyFont="1" applyFill="1" applyBorder="1" applyAlignment="1">
      <alignment horizontal="center" vertical="center"/>
    </xf>
    <xf numFmtId="0" fontId="0" fillId="50" borderId="22" xfId="0" applyFont="1" applyFill="1" applyBorder="1" applyAlignment="1" quotePrefix="1">
      <alignment horizontal="center" vertical="center"/>
    </xf>
    <xf numFmtId="4" fontId="0" fillId="50" borderId="21" xfId="0" applyNumberFormat="1" applyFont="1" applyFill="1" applyBorder="1" applyAlignment="1" quotePrefix="1">
      <alignment horizontal="center" vertical="center"/>
    </xf>
    <xf numFmtId="4" fontId="0" fillId="0" borderId="22" xfId="0" applyNumberFormat="1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98" applyFont="1" applyFill="1" applyBorder="1" applyAlignment="1">
      <alignment horizontal="center" vertical="center"/>
      <protection/>
    </xf>
    <xf numFmtId="0" fontId="0" fillId="0" borderId="21" xfId="98" applyFont="1" applyFill="1" applyBorder="1" applyAlignment="1">
      <alignment horizontal="center" vertical="center"/>
      <protection/>
    </xf>
    <xf numFmtId="0" fontId="0" fillId="0" borderId="19" xfId="98" applyFont="1" applyFill="1" applyBorder="1" applyAlignment="1">
      <alignment horizontal="center" vertical="center"/>
      <protection/>
    </xf>
    <xf numFmtId="0" fontId="1" fillId="0" borderId="19" xfId="98" applyFont="1" applyFill="1" applyBorder="1" applyAlignment="1">
      <alignment horizontal="left" vertical="center" wrapText="1"/>
      <protection/>
    </xf>
    <xf numFmtId="0" fontId="0" fillId="0" borderId="19" xfId="98" applyFont="1" applyFill="1" applyBorder="1" applyAlignment="1" quotePrefix="1">
      <alignment horizontal="center" vertical="center"/>
      <protection/>
    </xf>
    <xf numFmtId="3" fontId="0" fillId="0" borderId="19" xfId="98" applyNumberFormat="1" applyFont="1" applyFill="1" applyBorder="1" applyAlignment="1" quotePrefix="1">
      <alignment horizontal="center" vertical="center"/>
      <protection/>
    </xf>
    <xf numFmtId="0" fontId="0" fillId="0" borderId="24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9" fillId="0" borderId="22" xfId="0" applyFont="1" applyFill="1" applyBorder="1" applyAlignment="1">
      <alignment horizontal="centerContinuous" vertical="center"/>
    </xf>
    <xf numFmtId="2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2" fontId="0" fillId="0" borderId="19" xfId="0" applyNumberFormat="1" applyFont="1" applyFill="1" applyBorder="1" applyAlignment="1" quotePrefix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19" xfId="98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19" xfId="98" applyNumberFormat="1" applyFont="1" applyFill="1" applyBorder="1" applyAlignment="1">
      <alignment horizontal="center" vertical="center"/>
      <protection/>
    </xf>
    <xf numFmtId="4" fontId="0" fillId="0" borderId="20" xfId="0" applyNumberFormat="1" applyFont="1" applyFill="1" applyBorder="1" applyAlignment="1">
      <alignment horizontal="center" vertical="center"/>
    </xf>
    <xf numFmtId="4" fontId="0" fillId="50" borderId="20" xfId="0" applyNumberFormat="1" applyFont="1" applyFill="1" applyBorder="1" applyAlignment="1" quotePrefix="1">
      <alignment horizontal="center" vertical="center"/>
    </xf>
    <xf numFmtId="0" fontId="1" fillId="0" borderId="20" xfId="98" applyFont="1" applyFill="1" applyBorder="1" applyAlignment="1">
      <alignment horizontal="center" vertical="center"/>
      <protection/>
    </xf>
    <xf numFmtId="4" fontId="1" fillId="0" borderId="20" xfId="98" applyNumberFormat="1" applyFont="1" applyFill="1" applyBorder="1" applyAlignment="1">
      <alignment horizontal="center" vertical="center"/>
      <protection/>
    </xf>
    <xf numFmtId="0" fontId="6" fillId="0" borderId="19" xfId="98" applyFont="1" applyFill="1" applyBorder="1" applyAlignment="1">
      <alignment horizontal="center" vertical="center"/>
      <protection/>
    </xf>
    <xf numFmtId="0" fontId="6" fillId="0" borderId="19" xfId="98" applyFont="1" applyFill="1" applyBorder="1" applyAlignment="1">
      <alignment horizontal="center" vertical="center" wrapText="1"/>
      <protection/>
    </xf>
    <xf numFmtId="4" fontId="0" fillId="50" borderId="19" xfId="98" applyNumberFormat="1" applyFont="1" applyFill="1" applyBorder="1" applyAlignment="1" quotePrefix="1">
      <alignment horizontal="center" vertical="center"/>
      <protection/>
    </xf>
    <xf numFmtId="4" fontId="32" fillId="50" borderId="19" xfId="98" applyNumberFormat="1" applyFont="1" applyFill="1" applyBorder="1" applyAlignment="1">
      <alignment horizontal="center" vertical="center"/>
      <protection/>
    </xf>
    <xf numFmtId="4" fontId="0" fillId="0" borderId="19" xfId="98" applyNumberFormat="1" applyFont="1" applyBorder="1" applyAlignment="1" quotePrefix="1">
      <alignment horizontal="center" vertical="center"/>
      <protection/>
    </xf>
    <xf numFmtId="4" fontId="1" fillId="0" borderId="19" xfId="98" applyNumberFormat="1" applyFont="1" applyBorder="1" applyAlignment="1">
      <alignment horizontal="center" vertical="center"/>
      <protection/>
    </xf>
    <xf numFmtId="0" fontId="1" fillId="0" borderId="25" xfId="140" applyFont="1" applyBorder="1" applyAlignment="1">
      <alignment horizontal="left"/>
      <protection/>
    </xf>
    <xf numFmtId="0" fontId="0" fillId="0" borderId="26" xfId="0" applyFont="1" applyFill="1" applyBorder="1" applyAlignment="1">
      <alignment/>
    </xf>
    <xf numFmtId="0" fontId="9" fillId="0" borderId="20" xfId="0" applyFont="1" applyFill="1" applyBorder="1" applyAlignment="1">
      <alignment horizontal="centerContinuous" vertical="center"/>
    </xf>
    <xf numFmtId="4" fontId="34" fillId="0" borderId="0" xfId="0" applyNumberFormat="1" applyFont="1" applyAlignment="1">
      <alignment/>
    </xf>
    <xf numFmtId="4" fontId="34" fillId="0" borderId="0" xfId="0" applyNumberFormat="1" applyFont="1" applyFill="1" applyAlignment="1">
      <alignment/>
    </xf>
    <xf numFmtId="0" fontId="9" fillId="50" borderId="27" xfId="0" applyFont="1" applyFill="1" applyBorder="1" applyAlignment="1">
      <alignment horizontal="center" vertical="center"/>
    </xf>
    <xf numFmtId="0" fontId="32" fillId="50" borderId="19" xfId="0" applyFont="1" applyFill="1" applyBorder="1" applyAlignment="1">
      <alignment horizontal="center" vertical="center"/>
    </xf>
    <xf numFmtId="0" fontId="32" fillId="50" borderId="19" xfId="0" applyNumberFormat="1" applyFont="1" applyFill="1" applyBorder="1" applyAlignment="1">
      <alignment horizontal="left" vertical="center" wrapText="1"/>
    </xf>
    <xf numFmtId="0" fontId="33" fillId="50" borderId="19" xfId="0" applyFont="1" applyFill="1" applyBorder="1" applyAlignment="1" quotePrefix="1">
      <alignment horizontal="center" vertical="center"/>
    </xf>
    <xf numFmtId="4" fontId="33" fillId="50" borderId="27" xfId="0" applyNumberFormat="1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19" xfId="106" applyNumberFormat="1" applyFont="1" applyFill="1" applyBorder="1" applyAlignment="1">
      <alignment vertical="center" wrapText="1"/>
      <protection/>
    </xf>
    <xf numFmtId="0" fontId="0" fillId="0" borderId="19" xfId="106" applyFont="1" applyFill="1" applyBorder="1" applyAlignment="1" quotePrefix="1">
      <alignment horizontal="center" vertical="center"/>
      <protection/>
    </xf>
    <xf numFmtId="4" fontId="0" fillId="0" borderId="27" xfId="106" applyNumberFormat="1" applyFont="1" applyFill="1" applyBorder="1" applyAlignment="1" quotePrefix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9" xfId="106" applyNumberFormat="1" applyFont="1" applyFill="1" applyBorder="1" applyAlignment="1" quotePrefix="1">
      <alignment vertical="center" wrapText="1"/>
      <protection/>
    </xf>
    <xf numFmtId="0" fontId="0" fillId="0" borderId="19" xfId="106" applyFont="1" applyFill="1" applyBorder="1" applyAlignment="1">
      <alignment horizontal="center" vertical="center"/>
      <protection/>
    </xf>
    <xf numFmtId="4" fontId="0" fillId="0" borderId="27" xfId="106" applyNumberFormat="1" applyFont="1" applyFill="1" applyBorder="1" applyAlignment="1">
      <alignment horizontal="center" vertical="center"/>
      <protection/>
    </xf>
    <xf numFmtId="4" fontId="0" fillId="0" borderId="19" xfId="98" applyNumberFormat="1" applyFont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1" fillId="0" borderId="19" xfId="122" applyNumberFormat="1" applyFont="1" applyFill="1" applyBorder="1" applyAlignment="1">
      <alignment vertical="center" wrapText="1"/>
      <protection/>
    </xf>
    <xf numFmtId="0" fontId="0" fillId="0" borderId="19" xfId="122" applyFont="1" applyFill="1" applyBorder="1" applyAlignment="1" quotePrefix="1">
      <alignment horizontal="center" vertical="center"/>
      <protection/>
    </xf>
    <xf numFmtId="4" fontId="0" fillId="0" borderId="27" xfId="122" applyNumberFormat="1" applyFont="1" applyFill="1" applyBorder="1" applyAlignment="1" quotePrefix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9" xfId="122" applyNumberFormat="1" applyFont="1" applyBorder="1" applyAlignment="1" quotePrefix="1">
      <alignment horizontal="left" vertical="center" wrapText="1"/>
      <protection/>
    </xf>
    <xf numFmtId="0" fontId="0" fillId="0" borderId="19" xfId="122" applyFont="1" applyBorder="1" applyAlignment="1">
      <alignment horizontal="center" vertical="center"/>
      <protection/>
    </xf>
    <xf numFmtId="4" fontId="0" fillId="0" borderId="27" xfId="122" applyNumberFormat="1" applyFont="1" applyFill="1" applyBorder="1" applyAlignment="1">
      <alignment horizontal="center" vertical="center"/>
      <protection/>
    </xf>
    <xf numFmtId="0" fontId="0" fillId="0" borderId="19" xfId="122" applyNumberFormat="1" applyFont="1" applyFill="1" applyBorder="1" applyAlignment="1" quotePrefix="1">
      <alignment vertical="center" wrapText="1"/>
      <protection/>
    </xf>
    <xf numFmtId="0" fontId="0" fillId="0" borderId="19" xfId="122" applyFont="1" applyFill="1" applyBorder="1" applyAlignment="1">
      <alignment horizontal="center" vertical="center"/>
      <protection/>
    </xf>
    <xf numFmtId="0" fontId="0" fillId="0" borderId="19" xfId="123" applyFont="1" applyFill="1" applyBorder="1" applyAlignment="1" quotePrefix="1">
      <alignment horizontal="center" vertical="center"/>
      <protection/>
    </xf>
    <xf numFmtId="4" fontId="0" fillId="0" borderId="27" xfId="123" applyNumberFormat="1" applyFont="1" applyFill="1" applyBorder="1" applyAlignment="1" quotePrefix="1">
      <alignment horizontal="center" vertical="center"/>
      <protection/>
    </xf>
    <xf numFmtId="0" fontId="0" fillId="0" borderId="19" xfId="0" applyFont="1" applyBorder="1" applyAlignment="1">
      <alignment wrapText="1"/>
    </xf>
    <xf numFmtId="0" fontId="0" fillId="0" borderId="19" xfId="130" applyFont="1" applyFill="1" applyBorder="1" applyAlignment="1">
      <alignment horizontal="center" vertical="center"/>
      <protection/>
    </xf>
    <xf numFmtId="4" fontId="0" fillId="0" borderId="19" xfId="0" applyNumberFormat="1" applyFont="1" applyBorder="1" applyAlignment="1">
      <alignment horizontal="center" vertical="center"/>
    </xf>
    <xf numFmtId="0" fontId="0" fillId="0" borderId="19" xfId="114" applyNumberFormat="1" applyFont="1" applyFill="1" applyBorder="1" applyAlignment="1" quotePrefix="1">
      <alignment vertical="center" wrapText="1"/>
      <protection/>
    </xf>
    <xf numFmtId="0" fontId="0" fillId="0" borderId="19" xfId="114" applyFont="1" applyFill="1" applyBorder="1" applyAlignment="1">
      <alignment horizontal="center" vertical="center"/>
      <protection/>
    </xf>
    <xf numFmtId="4" fontId="0" fillId="0" borderId="27" xfId="114" applyNumberFormat="1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Continuous" vertical="center"/>
    </xf>
    <xf numFmtId="0" fontId="9" fillId="50" borderId="31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1" fillId="0" borderId="19" xfId="130" applyNumberFormat="1" applyFont="1" applyFill="1" applyBorder="1" applyAlignment="1">
      <alignment horizontal="left" vertical="center" wrapText="1"/>
      <protection/>
    </xf>
    <xf numFmtId="0" fontId="33" fillId="0" borderId="19" xfId="130" applyFont="1" applyFill="1" applyBorder="1" applyAlignment="1" quotePrefix="1">
      <alignment horizontal="center" vertical="center"/>
      <protection/>
    </xf>
    <xf numFmtId="4" fontId="33" fillId="0" borderId="27" xfId="130" applyNumberFormat="1" applyFont="1" applyFill="1" applyBorder="1" applyAlignment="1" quotePrefix="1">
      <alignment horizontal="center" vertical="center"/>
      <protection/>
    </xf>
    <xf numFmtId="0" fontId="0" fillId="0" borderId="22" xfId="0" applyFont="1" applyBorder="1" applyAlignment="1">
      <alignment/>
    </xf>
    <xf numFmtId="0" fontId="0" fillId="0" borderId="19" xfId="130" applyNumberFormat="1" applyFont="1" applyFill="1" applyBorder="1" applyAlignment="1" quotePrefix="1">
      <alignment vertical="center" wrapText="1"/>
      <protection/>
    </xf>
    <xf numFmtId="4" fontId="0" fillId="0" borderId="27" xfId="130" applyNumberFormat="1" applyFont="1" applyFill="1" applyBorder="1" applyAlignment="1">
      <alignment horizontal="center" vertical="center"/>
      <protection/>
    </xf>
    <xf numFmtId="0" fontId="32" fillId="50" borderId="19" xfId="0" applyNumberFormat="1" applyFont="1" applyFill="1" applyBorder="1" applyAlignment="1">
      <alignment vertical="center" wrapText="1"/>
    </xf>
    <xf numFmtId="0" fontId="1" fillId="0" borderId="19" xfId="138" applyNumberFormat="1" applyFont="1" applyFill="1" applyBorder="1" applyAlignment="1">
      <alignment vertical="center" wrapText="1"/>
      <protection/>
    </xf>
    <xf numFmtId="0" fontId="0" fillId="0" borderId="19" xfId="138" applyFont="1" applyFill="1" applyBorder="1" applyAlignment="1" quotePrefix="1">
      <alignment horizontal="center" vertical="center"/>
      <protection/>
    </xf>
    <xf numFmtId="4" fontId="0" fillId="0" borderId="27" xfId="138" applyNumberFormat="1" applyFont="1" applyFill="1" applyBorder="1" applyAlignment="1" quotePrefix="1">
      <alignment horizontal="center" vertical="center"/>
      <protection/>
    </xf>
    <xf numFmtId="0" fontId="0" fillId="0" borderId="19" xfId="138" applyNumberFormat="1" applyFont="1" applyFill="1" applyBorder="1" applyAlignment="1" quotePrefix="1">
      <alignment vertical="center" wrapText="1"/>
      <protection/>
    </xf>
    <xf numFmtId="0" fontId="0" fillId="0" borderId="19" xfId="138" applyFont="1" applyFill="1" applyBorder="1" applyAlignment="1">
      <alignment horizontal="center" vertical="center"/>
      <protection/>
    </xf>
    <xf numFmtId="4" fontId="0" fillId="0" borderId="27" xfId="138" applyNumberFormat="1" applyFont="1" applyFill="1" applyBorder="1" applyAlignment="1">
      <alignment horizontal="center" vertical="center"/>
      <protection/>
    </xf>
    <xf numFmtId="4" fontId="1" fillId="0" borderId="26" xfId="98" applyNumberFormat="1" applyFont="1" applyFill="1" applyBorder="1" applyAlignment="1">
      <alignment horizontal="center" vertical="center"/>
      <protection/>
    </xf>
    <xf numFmtId="0" fontId="3" fillId="50" borderId="19" xfId="0" applyNumberFormat="1" applyFont="1" applyFill="1" applyBorder="1" applyAlignment="1">
      <alignment horizontal="left" vertical="center" wrapText="1"/>
    </xf>
    <xf numFmtId="0" fontId="3" fillId="50" borderId="19" xfId="0" applyFont="1" applyFill="1" applyBorder="1" applyAlignment="1">
      <alignment horizontal="center" vertical="center"/>
    </xf>
    <xf numFmtId="4" fontId="0" fillId="50" borderId="27" xfId="0" applyNumberFormat="1" applyFont="1" applyFill="1" applyBorder="1" applyAlignment="1" quotePrefix="1">
      <alignment horizontal="center" vertical="center"/>
    </xf>
    <xf numFmtId="0" fontId="1" fillId="0" borderId="27" xfId="140" applyFont="1" applyFill="1" applyBorder="1" applyAlignment="1">
      <alignment horizontal="left"/>
      <protection/>
    </xf>
    <xf numFmtId="4" fontId="0" fillId="50" borderId="19" xfId="98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 quotePrefix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1" fillId="0" borderId="19" xfId="98" applyNumberFormat="1" applyFont="1" applyBorder="1" applyAlignment="1">
      <alignment horizontal="center" vertical="center"/>
      <protection/>
    </xf>
    <xf numFmtId="2" fontId="32" fillId="50" borderId="19" xfId="98" applyNumberFormat="1" applyFont="1" applyFill="1" applyBorder="1" applyAlignment="1">
      <alignment horizontal="center" vertical="center"/>
      <protection/>
    </xf>
    <xf numFmtId="2" fontId="37" fillId="0" borderId="19" xfId="0" applyNumberFormat="1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 shrinkToFi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37" fillId="0" borderId="19" xfId="98" applyFont="1" applyFill="1" applyBorder="1" applyAlignment="1">
      <alignment horizontal="left" vertical="center" wrapText="1"/>
      <protection/>
    </xf>
    <xf numFmtId="3" fontId="6" fillId="0" borderId="19" xfId="98" applyNumberFormat="1" applyFont="1" applyFill="1" applyBorder="1" applyAlignment="1">
      <alignment horizontal="center" vertical="center"/>
      <protection/>
    </xf>
    <xf numFmtId="3" fontId="6" fillId="0" borderId="19" xfId="98" applyNumberFormat="1" applyFont="1" applyBorder="1" applyAlignment="1">
      <alignment horizontal="center" vertical="center"/>
      <protection/>
    </xf>
    <xf numFmtId="2" fontId="1" fillId="0" borderId="19" xfId="0" applyNumberFormat="1" applyFont="1" applyFill="1" applyBorder="1" applyAlignment="1">
      <alignment horizontal="center" vertical="center"/>
    </xf>
    <xf numFmtId="0" fontId="3" fillId="50" borderId="19" xfId="0" applyFont="1" applyFill="1" applyBorder="1" applyAlignment="1">
      <alignment vertical="center"/>
    </xf>
    <xf numFmtId="0" fontId="32" fillId="50" borderId="32" xfId="0" applyFont="1" applyFill="1" applyBorder="1" applyAlignment="1">
      <alignment vertical="center"/>
    </xf>
    <xf numFmtId="3" fontId="6" fillId="0" borderId="27" xfId="98" applyNumberFormat="1" applyFont="1" applyFill="1" applyBorder="1" applyAlignment="1">
      <alignment horizontal="center" vertical="center"/>
      <protection/>
    </xf>
    <xf numFmtId="4" fontId="9" fillId="0" borderId="19" xfId="98" applyNumberFormat="1" applyFont="1" applyFill="1" applyBorder="1" applyAlignment="1">
      <alignment wrapText="1"/>
      <protection/>
    </xf>
    <xf numFmtId="0" fontId="33" fillId="0" borderId="19" xfId="98" applyFont="1" applyFill="1" applyBorder="1" applyAlignment="1">
      <alignment wrapText="1"/>
      <protection/>
    </xf>
    <xf numFmtId="0" fontId="1" fillId="0" borderId="27" xfId="140" applyFont="1" applyFill="1" applyBorder="1" applyAlignment="1">
      <alignment horizontal="left" vertical="center"/>
      <protection/>
    </xf>
    <xf numFmtId="4" fontId="5" fillId="0" borderId="19" xfId="98" applyNumberFormat="1" applyFont="1" applyFill="1" applyBorder="1" applyAlignment="1">
      <alignment horizontal="center" vertical="center" wrapText="1"/>
      <protection/>
    </xf>
    <xf numFmtId="0" fontId="1" fillId="0" borderId="25" xfId="140" applyFont="1" applyFill="1" applyBorder="1" applyAlignment="1">
      <alignment horizontal="center"/>
      <protection/>
    </xf>
    <xf numFmtId="0" fontId="1" fillId="0" borderId="20" xfId="98" applyFont="1" applyFill="1" applyBorder="1" applyAlignment="1">
      <alignment horizontal="center" vertical="center"/>
      <protection/>
    </xf>
    <xf numFmtId="0" fontId="1" fillId="0" borderId="22" xfId="98" applyFont="1" applyFill="1" applyBorder="1" applyAlignment="1">
      <alignment horizontal="center" vertical="center"/>
      <protection/>
    </xf>
    <xf numFmtId="0" fontId="1" fillId="0" borderId="27" xfId="98" applyFont="1" applyFill="1" applyBorder="1" applyAlignment="1">
      <alignment horizontal="center" vertical="center"/>
      <protection/>
    </xf>
    <xf numFmtId="0" fontId="1" fillId="0" borderId="33" xfId="98" applyFont="1" applyFill="1" applyBorder="1" applyAlignment="1">
      <alignment horizontal="center" vertical="center"/>
      <protection/>
    </xf>
    <xf numFmtId="4" fontId="1" fillId="0" borderId="20" xfId="98" applyNumberFormat="1" applyFont="1" applyBorder="1" applyAlignment="1">
      <alignment horizontal="center" vertical="center" wrapText="1"/>
      <protection/>
    </xf>
    <xf numFmtId="4" fontId="1" fillId="0" borderId="22" xfId="98" applyNumberFormat="1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wrapText="1"/>
    </xf>
    <xf numFmtId="0" fontId="1" fillId="0" borderId="20" xfId="98" applyFont="1" applyFill="1" applyBorder="1" applyAlignment="1">
      <alignment horizontal="center" vertical="center" wrapText="1"/>
      <protection/>
    </xf>
    <xf numFmtId="0" fontId="1" fillId="0" borderId="22" xfId="98" applyFont="1" applyFill="1" applyBorder="1" applyAlignment="1">
      <alignment horizontal="center" vertical="center" wrapText="1"/>
      <protection/>
    </xf>
    <xf numFmtId="0" fontId="4" fillId="0" borderId="34" xfId="0" applyFont="1" applyFill="1" applyBorder="1" applyAlignment="1">
      <alignment horizontal="center" vertical="center"/>
    </xf>
    <xf numFmtId="0" fontId="38" fillId="0" borderId="0" xfId="98" applyFont="1" applyAlignment="1">
      <alignment horizontal="center" vertical="center" wrapText="1"/>
      <protection/>
    </xf>
    <xf numFmtId="0" fontId="35" fillId="0" borderId="0" xfId="98" applyFont="1" applyAlignment="1">
      <alignment horizontal="center" vertical="center" wrapText="1"/>
      <protection/>
    </xf>
    <xf numFmtId="0" fontId="36" fillId="0" borderId="34" xfId="0" applyFont="1" applyBorder="1" applyAlignment="1">
      <alignment horizontal="center" vertical="center" wrapText="1"/>
    </xf>
    <xf numFmtId="0" fontId="33" fillId="0" borderId="34" xfId="0" applyFont="1" applyBorder="1" applyAlignment="1">
      <alignment vertical="center" wrapText="1"/>
    </xf>
    <xf numFmtId="0" fontId="0" fillId="0" borderId="34" xfId="0" applyBorder="1" applyAlignment="1">
      <alignment wrapText="1"/>
    </xf>
    <xf numFmtId="0" fontId="1" fillId="0" borderId="25" xfId="98" applyFont="1" applyFill="1" applyBorder="1" applyAlignment="1">
      <alignment horizontal="center" vertical="center"/>
      <protection/>
    </xf>
    <xf numFmtId="4" fontId="1" fillId="0" borderId="19" xfId="98" applyNumberFormat="1" applyFont="1" applyBorder="1" applyAlignment="1">
      <alignment horizontal="center" vertical="center" wrapText="1"/>
      <protection/>
    </xf>
    <xf numFmtId="4" fontId="1" fillId="0" borderId="19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wrapText="1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Dziesiętny 2 2" xfId="72"/>
    <cellStyle name="Dziesiętny 2 3" xfId="73"/>
    <cellStyle name="Dziesiętny 2 3 2" xfId="74"/>
    <cellStyle name="Dziesiętny 2 3 3" xfId="75"/>
    <cellStyle name="Dziesiętny 2 4" xfId="76"/>
    <cellStyle name="Dziesiętny 3" xfId="77"/>
    <cellStyle name="Dziesiętny 4" xfId="78"/>
    <cellStyle name="Dziesiętny 5" xfId="79"/>
    <cellStyle name="Dziesiętny 6" xfId="80"/>
    <cellStyle name="Dziesiętny 7" xfId="81"/>
    <cellStyle name="Hyperlink" xfId="82"/>
    <cellStyle name="Komórka połączona" xfId="83"/>
    <cellStyle name="Komórka połączona 2" xfId="84"/>
    <cellStyle name="Komórka zaznaczona" xfId="85"/>
    <cellStyle name="Komórka zaznaczona 2" xfId="86"/>
    <cellStyle name="Nagłówek 1" xfId="87"/>
    <cellStyle name="Nagłówek 1 2" xfId="88"/>
    <cellStyle name="Nagłówek 2" xfId="89"/>
    <cellStyle name="Nagłówek 2 2" xfId="90"/>
    <cellStyle name="Nagłówek 3" xfId="91"/>
    <cellStyle name="Nagłówek 3 2" xfId="92"/>
    <cellStyle name="Nagłówek 4" xfId="93"/>
    <cellStyle name="Nagłówek 4 2" xfId="94"/>
    <cellStyle name="Neutralne" xfId="95"/>
    <cellStyle name="Neutralne 2" xfId="96"/>
    <cellStyle name="None" xfId="97"/>
    <cellStyle name="Normalny 10" xfId="98"/>
    <cellStyle name="Normalny 11" xfId="99"/>
    <cellStyle name="Normalny 12" xfId="100"/>
    <cellStyle name="Normalny 13" xfId="101"/>
    <cellStyle name="Normalny 14" xfId="102"/>
    <cellStyle name="Normalny 15" xfId="103"/>
    <cellStyle name="Normalny 16" xfId="104"/>
    <cellStyle name="Normalny 17" xfId="105"/>
    <cellStyle name="Normalny 2" xfId="106"/>
    <cellStyle name="Normalny 2 2" xfId="107"/>
    <cellStyle name="Normalny 2 3" xfId="108"/>
    <cellStyle name="Normalny 2 4" xfId="109"/>
    <cellStyle name="Normalny 2 5" xfId="110"/>
    <cellStyle name="Normalny 2 6" xfId="111"/>
    <cellStyle name="Normalny 2 7" xfId="112"/>
    <cellStyle name="Normalny 2 8" xfId="113"/>
    <cellStyle name="Normalny 3" xfId="114"/>
    <cellStyle name="Normalny 3 2" xfId="115"/>
    <cellStyle name="Normalny 3 3" xfId="116"/>
    <cellStyle name="Normalny 3 4" xfId="117"/>
    <cellStyle name="Normalny 3 5" xfId="118"/>
    <cellStyle name="Normalny 3 6" xfId="119"/>
    <cellStyle name="Normalny 3 7" xfId="120"/>
    <cellStyle name="Normalny 3 8" xfId="121"/>
    <cellStyle name="Normalny 4" xfId="122"/>
    <cellStyle name="Normalny 4 2" xfId="123"/>
    <cellStyle name="Normalny 4 3" xfId="124"/>
    <cellStyle name="Normalny 4 4" xfId="125"/>
    <cellStyle name="Normalny 4 5" xfId="126"/>
    <cellStyle name="Normalny 4 6" xfId="127"/>
    <cellStyle name="Normalny 4 7" xfId="128"/>
    <cellStyle name="Normalny 4 8" xfId="129"/>
    <cellStyle name="Normalny 5" xfId="130"/>
    <cellStyle name="Normalny 5 2" xfId="131"/>
    <cellStyle name="Normalny 5 3" xfId="132"/>
    <cellStyle name="Normalny 5 4" xfId="133"/>
    <cellStyle name="Normalny 5 5" xfId="134"/>
    <cellStyle name="Normalny 5 6" xfId="135"/>
    <cellStyle name="Normalny 6" xfId="136"/>
    <cellStyle name="Normalny 6 2" xfId="137"/>
    <cellStyle name="Normalny 7" xfId="138"/>
    <cellStyle name="Normalny 7 2" xfId="139"/>
    <cellStyle name="Normalny 8" xfId="140"/>
    <cellStyle name="Normalny 9" xfId="141"/>
    <cellStyle name="Obliczenia" xfId="142"/>
    <cellStyle name="Obliczenia 2" xfId="143"/>
    <cellStyle name="Followed Hyperlink" xfId="144"/>
    <cellStyle name="Opis" xfId="145"/>
    <cellStyle name="Percent" xfId="146"/>
    <cellStyle name="Suma" xfId="147"/>
    <cellStyle name="Suma 2" xfId="148"/>
    <cellStyle name="Tekst objaśnienia" xfId="149"/>
    <cellStyle name="Tekst objaśnienia 2" xfId="150"/>
    <cellStyle name="Tekst ostrzeżenia" xfId="151"/>
    <cellStyle name="Tekst ostrzeżenia 2" xfId="152"/>
    <cellStyle name="Tytuł" xfId="153"/>
    <cellStyle name="Tytuł 2" xfId="154"/>
    <cellStyle name="Uwaga" xfId="155"/>
    <cellStyle name="Uwaga 2" xfId="156"/>
    <cellStyle name="Currency" xfId="157"/>
    <cellStyle name="Currency [0]" xfId="158"/>
    <cellStyle name="Złe" xfId="159"/>
    <cellStyle name="Złe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21"/>
  <sheetViews>
    <sheetView tabSelected="1" view="pageBreakPreview" zoomScaleSheetLayoutView="100" zoomScalePageLayoutView="0" workbookViewId="0" topLeftCell="A127">
      <selection activeCell="F10" sqref="F10"/>
    </sheetView>
  </sheetViews>
  <sheetFormatPr defaultColWidth="9.140625" defaultRowHeight="12.75"/>
  <cols>
    <col min="1" max="1" width="4.28125" style="8" customWidth="1"/>
    <col min="2" max="2" width="15.28125" style="10" customWidth="1"/>
    <col min="3" max="3" width="56.00390625" style="11" customWidth="1"/>
    <col min="4" max="4" width="6.8515625" style="8" customWidth="1"/>
    <col min="5" max="5" width="11.28125" style="9" customWidth="1"/>
    <col min="6" max="6" width="10.28125" style="56" customWidth="1"/>
    <col min="7" max="7" width="14.7109375" style="1" customWidth="1"/>
    <col min="8" max="8" width="9.00390625" style="1" customWidth="1"/>
    <col min="9" max="9" width="15.7109375" style="93" customWidth="1"/>
    <col min="10" max="15" width="5.7109375" style="1" customWidth="1"/>
    <col min="16" max="16384" width="9.140625" style="1" customWidth="1"/>
  </cols>
  <sheetData>
    <row r="1" spans="1:7" ht="23.25">
      <c r="A1" s="177" t="s">
        <v>222</v>
      </c>
      <c r="B1" s="177"/>
      <c r="C1" s="177"/>
      <c r="D1" s="177"/>
      <c r="E1" s="177"/>
      <c r="F1" s="178"/>
      <c r="G1" s="178"/>
    </row>
    <row r="2" ht="15.75">
      <c r="C2" s="149"/>
    </row>
    <row r="3" spans="1:7" ht="39" customHeight="1">
      <c r="A3" s="179" t="s">
        <v>235</v>
      </c>
      <c r="B3" s="179"/>
      <c r="C3" s="179"/>
      <c r="D3" s="179"/>
      <c r="E3" s="179"/>
      <c r="F3" s="180"/>
      <c r="G3" s="180"/>
    </row>
    <row r="4" spans="1:5" ht="18">
      <c r="A4" s="12"/>
      <c r="B4" s="19"/>
      <c r="C4" s="183" t="s">
        <v>224</v>
      </c>
      <c r="D4" s="183"/>
      <c r="E4" s="183"/>
    </row>
    <row r="5" spans="1:7" ht="12.75" customHeight="1">
      <c r="A5" s="171" t="s">
        <v>90</v>
      </c>
      <c r="B5" s="181" t="s">
        <v>108</v>
      </c>
      <c r="C5" s="181" t="s">
        <v>98</v>
      </c>
      <c r="D5" s="173" t="s">
        <v>109</v>
      </c>
      <c r="E5" s="174"/>
      <c r="F5" s="175" t="s">
        <v>9</v>
      </c>
      <c r="G5" s="175" t="s">
        <v>10</v>
      </c>
    </row>
    <row r="6" spans="1:7" ht="45" customHeight="1">
      <c r="A6" s="172"/>
      <c r="B6" s="182"/>
      <c r="C6" s="182"/>
      <c r="D6" s="82" t="s">
        <v>91</v>
      </c>
      <c r="E6" s="83" t="s">
        <v>92</v>
      </c>
      <c r="F6" s="176"/>
      <c r="G6" s="176"/>
    </row>
    <row r="7" spans="1:7" ht="12.75">
      <c r="A7" s="84">
        <v>1</v>
      </c>
      <c r="B7" s="85">
        <v>2</v>
      </c>
      <c r="C7" s="85">
        <v>3</v>
      </c>
      <c r="D7" s="84">
        <v>4</v>
      </c>
      <c r="E7" s="160">
        <v>5</v>
      </c>
      <c r="F7" s="161">
        <v>6</v>
      </c>
      <c r="G7" s="161">
        <v>7</v>
      </c>
    </row>
    <row r="8" spans="1:7" ht="15">
      <c r="A8" s="49"/>
      <c r="B8" s="50" t="s">
        <v>129</v>
      </c>
      <c r="C8" s="41" t="s">
        <v>93</v>
      </c>
      <c r="D8" s="51"/>
      <c r="E8" s="52"/>
      <c r="F8" s="86"/>
      <c r="G8" s="87"/>
    </row>
    <row r="9" spans="1:9" s="7" customFormat="1" ht="12.75">
      <c r="A9" s="5" t="s">
        <v>99</v>
      </c>
      <c r="B9" s="5" t="s">
        <v>123</v>
      </c>
      <c r="C9" s="16" t="s">
        <v>89</v>
      </c>
      <c r="D9" s="24"/>
      <c r="E9" s="25"/>
      <c r="F9" s="88"/>
      <c r="G9" s="153"/>
      <c r="I9" s="93"/>
    </row>
    <row r="10" spans="1:9" s="7" customFormat="1" ht="25.5">
      <c r="A10" s="5"/>
      <c r="B10" s="5"/>
      <c r="C10" s="73" t="s">
        <v>11</v>
      </c>
      <c r="D10" s="2" t="s">
        <v>82</v>
      </c>
      <c r="E10" s="150">
        <v>0.59</v>
      </c>
      <c r="F10" s="33"/>
      <c r="G10" s="152">
        <f>E10*F10</f>
        <v>0</v>
      </c>
      <c r="I10" s="93"/>
    </row>
    <row r="11" spans="1:9" s="35" customFormat="1" ht="12.75">
      <c r="A11" s="28" t="s">
        <v>100</v>
      </c>
      <c r="B11" s="4" t="s">
        <v>152</v>
      </c>
      <c r="C11" s="14" t="s">
        <v>151</v>
      </c>
      <c r="D11" s="36"/>
      <c r="E11" s="151"/>
      <c r="F11" s="88"/>
      <c r="G11" s="152">
        <f>E11*F11</f>
        <v>0</v>
      </c>
      <c r="I11" s="94"/>
    </row>
    <row r="12" spans="1:9" s="35" customFormat="1" ht="38.25">
      <c r="A12" s="30"/>
      <c r="B12" s="55"/>
      <c r="C12" s="67" t="s">
        <v>181</v>
      </c>
      <c r="D12" s="27" t="s">
        <v>147</v>
      </c>
      <c r="E12" s="152">
        <v>3</v>
      </c>
      <c r="F12" s="33"/>
      <c r="G12" s="152">
        <f aca="true" t="shared" si="0" ref="G12:G31">E12*F12</f>
        <v>0</v>
      </c>
      <c r="I12" s="94"/>
    </row>
    <row r="13" spans="1:9" s="35" customFormat="1" ht="38.25">
      <c r="A13" s="30"/>
      <c r="B13" s="55"/>
      <c r="C13" s="67" t="s">
        <v>12</v>
      </c>
      <c r="D13" s="27" t="s">
        <v>147</v>
      </c>
      <c r="E13" s="152">
        <v>55</v>
      </c>
      <c r="F13" s="33"/>
      <c r="G13" s="152">
        <f t="shared" si="0"/>
        <v>0</v>
      </c>
      <c r="I13" s="94"/>
    </row>
    <row r="14" spans="1:9" s="35" customFormat="1" ht="12.75">
      <c r="A14" s="30"/>
      <c r="B14" s="55"/>
      <c r="C14" s="67" t="s">
        <v>182</v>
      </c>
      <c r="D14" s="27" t="s">
        <v>147</v>
      </c>
      <c r="E14" s="152">
        <v>2</v>
      </c>
      <c r="F14" s="33"/>
      <c r="G14" s="152">
        <f t="shared" si="0"/>
        <v>0</v>
      </c>
      <c r="I14" s="94"/>
    </row>
    <row r="15" spans="1:9" s="35" customFormat="1" ht="25.5">
      <c r="A15" s="30"/>
      <c r="B15" s="55"/>
      <c r="C15" s="67" t="s">
        <v>13</v>
      </c>
      <c r="D15" s="27" t="s">
        <v>147</v>
      </c>
      <c r="E15" s="152">
        <v>50</v>
      </c>
      <c r="F15" s="33"/>
      <c r="G15" s="152">
        <f t="shared" si="0"/>
        <v>0</v>
      </c>
      <c r="I15" s="94"/>
    </row>
    <row r="16" spans="1:9" s="35" customFormat="1" ht="12.75">
      <c r="A16" s="5"/>
      <c r="B16" s="6"/>
      <c r="C16" s="66" t="s">
        <v>183</v>
      </c>
      <c r="D16" s="27" t="s">
        <v>148</v>
      </c>
      <c r="E16" s="152">
        <v>0.03</v>
      </c>
      <c r="F16" s="33"/>
      <c r="G16" s="152">
        <f t="shared" si="0"/>
        <v>0</v>
      </c>
      <c r="I16" s="94"/>
    </row>
    <row r="17" spans="1:9" s="35" customFormat="1" ht="25.5">
      <c r="A17" s="28" t="s">
        <v>101</v>
      </c>
      <c r="B17" s="4" t="s">
        <v>114</v>
      </c>
      <c r="C17" s="14" t="s">
        <v>130</v>
      </c>
      <c r="D17" s="36"/>
      <c r="E17" s="151"/>
      <c r="F17" s="88"/>
      <c r="G17" s="152"/>
      <c r="I17" s="94"/>
    </row>
    <row r="18" spans="1:9" s="35" customFormat="1" ht="25.5">
      <c r="A18" s="5"/>
      <c r="B18" s="5"/>
      <c r="C18" s="66" t="s">
        <v>14</v>
      </c>
      <c r="D18" s="27" t="s">
        <v>137</v>
      </c>
      <c r="E18" s="152">
        <v>860.7</v>
      </c>
      <c r="F18" s="33"/>
      <c r="G18" s="152">
        <f t="shared" si="0"/>
        <v>0</v>
      </c>
      <c r="I18" s="94"/>
    </row>
    <row r="19" spans="1:7" ht="25.5">
      <c r="A19" s="5"/>
      <c r="B19" s="5"/>
      <c r="C19" s="66" t="s">
        <v>15</v>
      </c>
      <c r="D19" s="27" t="s">
        <v>137</v>
      </c>
      <c r="E19" s="152">
        <v>52</v>
      </c>
      <c r="F19" s="33"/>
      <c r="G19" s="152">
        <f t="shared" si="0"/>
        <v>0</v>
      </c>
    </row>
    <row r="20" spans="1:9" s="35" customFormat="1" ht="14.25">
      <c r="A20" s="5"/>
      <c r="B20" s="5"/>
      <c r="C20" s="66" t="s">
        <v>184</v>
      </c>
      <c r="D20" s="27" t="s">
        <v>137</v>
      </c>
      <c r="E20" s="152">
        <v>40</v>
      </c>
      <c r="F20" s="33"/>
      <c r="G20" s="152">
        <f t="shared" si="0"/>
        <v>0</v>
      </c>
      <c r="I20" s="94"/>
    </row>
    <row r="21" spans="1:9" s="35" customFormat="1" ht="25.5">
      <c r="A21" s="5"/>
      <c r="B21" s="5"/>
      <c r="C21" s="66" t="s">
        <v>16</v>
      </c>
      <c r="D21" s="27" t="s">
        <v>137</v>
      </c>
      <c r="E21" s="152">
        <v>234.2</v>
      </c>
      <c r="F21" s="33"/>
      <c r="G21" s="152">
        <f t="shared" si="0"/>
        <v>0</v>
      </c>
      <c r="I21" s="94"/>
    </row>
    <row r="22" spans="1:9" s="35" customFormat="1" ht="12.75">
      <c r="A22" s="5"/>
      <c r="B22" s="5"/>
      <c r="C22" s="66" t="s">
        <v>17</v>
      </c>
      <c r="D22" s="27" t="s">
        <v>94</v>
      </c>
      <c r="E22" s="152">
        <v>187.9</v>
      </c>
      <c r="F22" s="33"/>
      <c r="G22" s="152">
        <f t="shared" si="0"/>
        <v>0</v>
      </c>
      <c r="I22" s="94"/>
    </row>
    <row r="23" spans="1:9" s="35" customFormat="1" ht="12.75">
      <c r="A23" s="5"/>
      <c r="B23" s="5"/>
      <c r="C23" s="66" t="s">
        <v>18</v>
      </c>
      <c r="D23" s="27" t="s">
        <v>94</v>
      </c>
      <c r="E23" s="152">
        <v>23.8</v>
      </c>
      <c r="F23" s="33"/>
      <c r="G23" s="152">
        <f t="shared" si="0"/>
        <v>0</v>
      </c>
      <c r="I23" s="94"/>
    </row>
    <row r="24" spans="1:9" s="35" customFormat="1" ht="25.5">
      <c r="A24" s="5"/>
      <c r="B24" s="5"/>
      <c r="C24" s="66" t="s">
        <v>19</v>
      </c>
      <c r="D24" s="27" t="s">
        <v>147</v>
      </c>
      <c r="E24" s="152">
        <v>1</v>
      </c>
      <c r="F24" s="33"/>
      <c r="G24" s="152">
        <f t="shared" si="0"/>
        <v>0</v>
      </c>
      <c r="I24" s="94"/>
    </row>
    <row r="25" spans="1:9" s="35" customFormat="1" ht="25.5">
      <c r="A25" s="5"/>
      <c r="B25" s="5"/>
      <c r="C25" s="66" t="s">
        <v>20</v>
      </c>
      <c r="D25" s="27" t="s">
        <v>147</v>
      </c>
      <c r="E25" s="152">
        <v>1</v>
      </c>
      <c r="F25" s="33"/>
      <c r="G25" s="152">
        <f t="shared" si="0"/>
        <v>0</v>
      </c>
      <c r="I25" s="94"/>
    </row>
    <row r="26" spans="1:9" s="35" customFormat="1" ht="38.25">
      <c r="A26" s="5"/>
      <c r="B26" s="5"/>
      <c r="C26" s="66" t="s">
        <v>21</v>
      </c>
      <c r="D26" s="27" t="s">
        <v>137</v>
      </c>
      <c r="E26" s="152">
        <v>255</v>
      </c>
      <c r="F26" s="33"/>
      <c r="G26" s="152">
        <f t="shared" si="0"/>
        <v>0</v>
      </c>
      <c r="I26" s="94"/>
    </row>
    <row r="27" spans="1:9" s="35" customFormat="1" ht="38.25">
      <c r="A27" s="5"/>
      <c r="B27" s="5"/>
      <c r="C27" s="66" t="s">
        <v>22</v>
      </c>
      <c r="D27" s="27" t="s">
        <v>147</v>
      </c>
      <c r="E27" s="152">
        <v>1</v>
      </c>
      <c r="F27" s="33"/>
      <c r="G27" s="152">
        <f t="shared" si="0"/>
        <v>0</v>
      </c>
      <c r="I27" s="94"/>
    </row>
    <row r="28" spans="1:9" s="35" customFormat="1" ht="38.25">
      <c r="A28" s="5"/>
      <c r="B28" s="5"/>
      <c r="C28" s="66" t="s">
        <v>23</v>
      </c>
      <c r="D28" s="27" t="s">
        <v>147</v>
      </c>
      <c r="E28" s="152">
        <v>3</v>
      </c>
      <c r="F28" s="33"/>
      <c r="G28" s="152">
        <f t="shared" si="0"/>
        <v>0</v>
      </c>
      <c r="I28" s="94"/>
    </row>
    <row r="29" spans="1:9" s="35" customFormat="1" ht="51">
      <c r="A29" s="5"/>
      <c r="B29" s="5"/>
      <c r="C29" s="66" t="s">
        <v>24</v>
      </c>
      <c r="D29" s="27" t="s">
        <v>137</v>
      </c>
      <c r="E29" s="152">
        <v>232.5</v>
      </c>
      <c r="F29" s="33"/>
      <c r="G29" s="152">
        <f>E29*F29</f>
        <v>0</v>
      </c>
      <c r="I29" s="94"/>
    </row>
    <row r="30" spans="1:9" s="35" customFormat="1" ht="51">
      <c r="A30" s="5"/>
      <c r="B30" s="5"/>
      <c r="C30" s="66" t="s">
        <v>25</v>
      </c>
      <c r="D30" s="27" t="s">
        <v>147</v>
      </c>
      <c r="E30" s="152">
        <v>1</v>
      </c>
      <c r="F30" s="33"/>
      <c r="G30" s="152">
        <f t="shared" si="0"/>
        <v>0</v>
      </c>
      <c r="I30" s="94"/>
    </row>
    <row r="31" spans="1:9" s="35" customFormat="1" ht="51">
      <c r="A31" s="6"/>
      <c r="B31" s="6"/>
      <c r="C31" s="66" t="s">
        <v>26</v>
      </c>
      <c r="D31" s="27" t="s">
        <v>147</v>
      </c>
      <c r="E31" s="152">
        <v>3</v>
      </c>
      <c r="F31" s="33"/>
      <c r="G31" s="152">
        <f t="shared" si="0"/>
        <v>0</v>
      </c>
      <c r="I31" s="94"/>
    </row>
    <row r="32" spans="1:9" s="35" customFormat="1" ht="15">
      <c r="A32" s="6"/>
      <c r="B32" s="6"/>
      <c r="C32" s="155" t="s">
        <v>227</v>
      </c>
      <c r="D32" s="27"/>
      <c r="E32" s="152"/>
      <c r="F32" s="33"/>
      <c r="G32" s="191">
        <f>SUM(G10:G31)</f>
        <v>0</v>
      </c>
      <c r="I32" s="94"/>
    </row>
    <row r="33" spans="1:9" s="35" customFormat="1" ht="15">
      <c r="A33" s="45"/>
      <c r="B33" s="40" t="s">
        <v>115</v>
      </c>
      <c r="C33" s="48" t="s">
        <v>111</v>
      </c>
      <c r="D33" s="42"/>
      <c r="E33" s="43"/>
      <c r="F33" s="148"/>
      <c r="G33" s="154"/>
      <c r="I33" s="94"/>
    </row>
    <row r="34" spans="1:9" s="35" customFormat="1" ht="12.75">
      <c r="A34" s="28" t="s">
        <v>102</v>
      </c>
      <c r="B34" s="28" t="s">
        <v>170</v>
      </c>
      <c r="C34" s="31" t="s">
        <v>171</v>
      </c>
      <c r="D34" s="24"/>
      <c r="E34" s="53"/>
      <c r="F34" s="88"/>
      <c r="G34" s="153"/>
      <c r="I34" s="94"/>
    </row>
    <row r="35" spans="1:9" s="35" customFormat="1" ht="25.5">
      <c r="A35" s="5"/>
      <c r="B35" s="22"/>
      <c r="C35" s="71" t="s">
        <v>27</v>
      </c>
      <c r="D35" s="27" t="s">
        <v>83</v>
      </c>
      <c r="E35" s="33">
        <v>1</v>
      </c>
      <c r="F35" s="33"/>
      <c r="G35" s="33">
        <f>E35*F35</f>
        <v>0</v>
      </c>
      <c r="I35" s="94"/>
    </row>
    <row r="36" spans="1:9" s="35" customFormat="1" ht="12.75">
      <c r="A36" s="28" t="s">
        <v>103</v>
      </c>
      <c r="B36" s="4" t="s">
        <v>131</v>
      </c>
      <c r="C36" s="31" t="s">
        <v>112</v>
      </c>
      <c r="D36" s="24"/>
      <c r="E36" s="53"/>
      <c r="F36" s="88"/>
      <c r="G36" s="152"/>
      <c r="I36" s="94"/>
    </row>
    <row r="37" spans="1:9" s="35" customFormat="1" ht="51">
      <c r="A37" s="6"/>
      <c r="B37" s="76"/>
      <c r="C37" s="71" t="s">
        <v>28</v>
      </c>
      <c r="D37" s="27" t="s">
        <v>138</v>
      </c>
      <c r="E37" s="33">
        <v>199.37</v>
      </c>
      <c r="F37" s="33"/>
      <c r="G37" s="33">
        <f aca="true" t="shared" si="1" ref="G37:G45">E37*F37</f>
        <v>0</v>
      </c>
      <c r="I37" s="94"/>
    </row>
    <row r="38" spans="1:9" s="35" customFormat="1" ht="52.5">
      <c r="A38" s="4"/>
      <c r="B38" s="91"/>
      <c r="C38" s="71" t="s">
        <v>29</v>
      </c>
      <c r="D38" s="27" t="s">
        <v>137</v>
      </c>
      <c r="E38" s="33">
        <v>1213</v>
      </c>
      <c r="F38" s="33"/>
      <c r="G38" s="33">
        <f t="shared" si="1"/>
        <v>0</v>
      </c>
      <c r="I38" s="94"/>
    </row>
    <row r="39" spans="1:9" s="35" customFormat="1" ht="39.75">
      <c r="A39" s="5"/>
      <c r="B39" s="63"/>
      <c r="C39" s="71" t="s">
        <v>30</v>
      </c>
      <c r="D39" s="27" t="s">
        <v>137</v>
      </c>
      <c r="E39" s="33">
        <v>1151.1</v>
      </c>
      <c r="F39" s="33"/>
      <c r="G39" s="33">
        <f t="shared" si="1"/>
        <v>0</v>
      </c>
      <c r="I39" s="94"/>
    </row>
    <row r="40" spans="1:9" s="35" customFormat="1" ht="39.75">
      <c r="A40" s="5"/>
      <c r="B40" s="63"/>
      <c r="C40" s="71" t="s">
        <v>31</v>
      </c>
      <c r="D40" s="27" t="s">
        <v>137</v>
      </c>
      <c r="E40" s="33">
        <v>127.56</v>
      </c>
      <c r="F40" s="33"/>
      <c r="G40" s="33">
        <f t="shared" si="1"/>
        <v>0</v>
      </c>
      <c r="I40" s="94"/>
    </row>
    <row r="41" spans="1:9" s="35" customFormat="1" ht="52.5">
      <c r="A41" s="5"/>
      <c r="B41" s="63"/>
      <c r="C41" s="71" t="s">
        <v>32</v>
      </c>
      <c r="D41" s="27" t="s">
        <v>137</v>
      </c>
      <c r="E41" s="33">
        <v>44.4</v>
      </c>
      <c r="F41" s="33"/>
      <c r="G41" s="33">
        <f t="shared" si="1"/>
        <v>0</v>
      </c>
      <c r="I41" s="94"/>
    </row>
    <row r="42" spans="1:9" s="35" customFormat="1" ht="52.5">
      <c r="A42" s="5"/>
      <c r="B42" s="63"/>
      <c r="C42" s="71" t="s">
        <v>33</v>
      </c>
      <c r="D42" s="27" t="s">
        <v>137</v>
      </c>
      <c r="E42" s="33">
        <v>99.6</v>
      </c>
      <c r="F42" s="33"/>
      <c r="G42" s="33">
        <f t="shared" si="1"/>
        <v>0</v>
      </c>
      <c r="I42" s="94"/>
    </row>
    <row r="43" spans="1:9" s="35" customFormat="1" ht="39.75">
      <c r="A43" s="5"/>
      <c r="B43" s="63"/>
      <c r="C43" s="71" t="s">
        <v>34</v>
      </c>
      <c r="D43" s="27" t="s">
        <v>137</v>
      </c>
      <c r="E43" s="33">
        <v>76.68</v>
      </c>
      <c r="F43" s="33"/>
      <c r="G43" s="33">
        <f t="shared" si="1"/>
        <v>0</v>
      </c>
      <c r="I43" s="94"/>
    </row>
    <row r="44" spans="1:9" s="35" customFormat="1" ht="25.5">
      <c r="A44" s="28" t="s">
        <v>104</v>
      </c>
      <c r="B44" s="28" t="s">
        <v>169</v>
      </c>
      <c r="C44" s="77" t="s">
        <v>172</v>
      </c>
      <c r="D44" s="24"/>
      <c r="E44" s="53"/>
      <c r="F44" s="88"/>
      <c r="G44" s="152"/>
      <c r="I44" s="94"/>
    </row>
    <row r="45" spans="1:9" s="35" customFormat="1" ht="32.25" customHeight="1">
      <c r="A45" s="5"/>
      <c r="B45" s="22"/>
      <c r="C45" s="71" t="s">
        <v>35</v>
      </c>
      <c r="D45" s="27" t="s">
        <v>138</v>
      </c>
      <c r="E45" s="33">
        <v>13159.35</v>
      </c>
      <c r="F45" s="33"/>
      <c r="G45" s="33">
        <f t="shared" si="1"/>
        <v>0</v>
      </c>
      <c r="I45" s="94"/>
    </row>
    <row r="46" spans="1:9" s="35" customFormat="1" ht="15">
      <c r="A46" s="5"/>
      <c r="B46" s="63"/>
      <c r="C46" s="156" t="s">
        <v>228</v>
      </c>
      <c r="D46" s="27"/>
      <c r="E46" s="33"/>
      <c r="F46" s="33"/>
      <c r="G46" s="191">
        <f>SUM(G35:G45)</f>
        <v>0</v>
      </c>
      <c r="I46" s="94"/>
    </row>
    <row r="47" spans="1:7" ht="15">
      <c r="A47" s="39" t="s">
        <v>96</v>
      </c>
      <c r="B47" s="95" t="s">
        <v>1</v>
      </c>
      <c r="C47" s="41" t="s">
        <v>0</v>
      </c>
      <c r="D47" s="42"/>
      <c r="E47" s="43"/>
      <c r="F47" s="148"/>
      <c r="G47" s="154"/>
    </row>
    <row r="48" spans="1:7" ht="12.75">
      <c r="A48" s="28" t="s">
        <v>110</v>
      </c>
      <c r="B48" s="4" t="s">
        <v>116</v>
      </c>
      <c r="C48" s="15" t="s">
        <v>128</v>
      </c>
      <c r="D48" s="26"/>
      <c r="E48" s="25"/>
      <c r="F48" s="88"/>
      <c r="G48" s="153"/>
    </row>
    <row r="49" spans="1:7" ht="38.25">
      <c r="A49" s="30"/>
      <c r="B49" s="5"/>
      <c r="C49" s="66" t="s">
        <v>36</v>
      </c>
      <c r="D49" s="27" t="s">
        <v>137</v>
      </c>
      <c r="E49" s="33">
        <v>1982.37</v>
      </c>
      <c r="F49" s="33"/>
      <c r="G49" s="33">
        <f>E49*F49</f>
        <v>0</v>
      </c>
    </row>
    <row r="50" spans="1:7" ht="38.25">
      <c r="A50" s="5"/>
      <c r="B50" s="5"/>
      <c r="C50" s="66" t="s">
        <v>37</v>
      </c>
      <c r="D50" s="27" t="s">
        <v>137</v>
      </c>
      <c r="E50" s="33">
        <v>618</v>
      </c>
      <c r="F50" s="33"/>
      <c r="G50" s="33">
        <f>E50*F50</f>
        <v>0</v>
      </c>
    </row>
    <row r="51" spans="1:7" ht="38.25">
      <c r="A51" s="5"/>
      <c r="B51" s="5"/>
      <c r="C51" s="66" t="s">
        <v>38</v>
      </c>
      <c r="D51" s="27" t="s">
        <v>137</v>
      </c>
      <c r="E51" s="33">
        <v>452.5</v>
      </c>
      <c r="F51" s="33"/>
      <c r="G51" s="33">
        <f>E51*F51</f>
        <v>0</v>
      </c>
    </row>
    <row r="52" spans="1:7" ht="38.25">
      <c r="A52" s="5"/>
      <c r="B52" s="5"/>
      <c r="C52" s="66" t="s">
        <v>3</v>
      </c>
      <c r="D52" s="27" t="s">
        <v>137</v>
      </c>
      <c r="E52" s="33">
        <v>938.75</v>
      </c>
      <c r="F52" s="33"/>
      <c r="G52" s="33">
        <f>E52*F52</f>
        <v>0</v>
      </c>
    </row>
    <row r="53" spans="1:7" ht="38.25">
      <c r="A53" s="5"/>
      <c r="B53" s="5"/>
      <c r="C53" s="69" t="s">
        <v>39</v>
      </c>
      <c r="D53" s="27" t="s">
        <v>137</v>
      </c>
      <c r="E53" s="33">
        <v>3074.35</v>
      </c>
      <c r="F53" s="33"/>
      <c r="G53" s="33">
        <f>E53*F53</f>
        <v>0</v>
      </c>
    </row>
    <row r="54" spans="1:7" ht="38.25">
      <c r="A54" s="5"/>
      <c r="B54" s="5"/>
      <c r="C54" s="69" t="s">
        <v>40</v>
      </c>
      <c r="D54" s="27" t="s">
        <v>137</v>
      </c>
      <c r="E54" s="33">
        <v>1151.1</v>
      </c>
      <c r="F54" s="33"/>
      <c r="G54" s="33">
        <f>E54*F54</f>
        <v>0</v>
      </c>
    </row>
    <row r="55" spans="1:7" ht="38.25">
      <c r="A55" s="5"/>
      <c r="B55" s="5"/>
      <c r="C55" s="69" t="s">
        <v>41</v>
      </c>
      <c r="D55" s="27" t="s">
        <v>137</v>
      </c>
      <c r="E55" s="33">
        <v>869.16</v>
      </c>
      <c r="F55" s="33"/>
      <c r="G55" s="33">
        <f>E55*F55</f>
        <v>0</v>
      </c>
    </row>
    <row r="56" spans="1:10" ht="38.25">
      <c r="A56" s="5"/>
      <c r="B56" s="5"/>
      <c r="C56" s="69" t="s">
        <v>42</v>
      </c>
      <c r="D56" s="27" t="s">
        <v>137</v>
      </c>
      <c r="E56" s="33">
        <v>555</v>
      </c>
      <c r="F56" s="33"/>
      <c r="G56" s="33">
        <f>E56*F56</f>
        <v>0</v>
      </c>
      <c r="J56" s="3"/>
    </row>
    <row r="57" spans="1:7" ht="51">
      <c r="A57" s="5"/>
      <c r="B57" s="5"/>
      <c r="C57" s="69" t="s">
        <v>43</v>
      </c>
      <c r="D57" s="27" t="s">
        <v>137</v>
      </c>
      <c r="E57" s="33">
        <v>208.68</v>
      </c>
      <c r="F57" s="33"/>
      <c r="G57" s="33">
        <f>E57*F57</f>
        <v>0</v>
      </c>
    </row>
    <row r="58" spans="1:7" ht="38.25">
      <c r="A58" s="5"/>
      <c r="B58" s="5"/>
      <c r="C58" s="69" t="s">
        <v>44</v>
      </c>
      <c r="D58" s="27" t="s">
        <v>137</v>
      </c>
      <c r="E58" s="33">
        <v>1597.8</v>
      </c>
      <c r="F58" s="33"/>
      <c r="G58" s="33">
        <f>E58*F58</f>
        <v>0</v>
      </c>
    </row>
    <row r="59" spans="1:7" ht="38.25">
      <c r="A59" s="5"/>
      <c r="B59" s="5"/>
      <c r="C59" s="69" t="s">
        <v>45</v>
      </c>
      <c r="D59" s="27" t="s">
        <v>137</v>
      </c>
      <c r="E59" s="33">
        <v>195.6</v>
      </c>
      <c r="F59" s="33"/>
      <c r="G59" s="33">
        <f>E59*F59</f>
        <v>0</v>
      </c>
    </row>
    <row r="60" spans="1:7" ht="38.25">
      <c r="A60" s="5"/>
      <c r="B60" s="5"/>
      <c r="C60" s="69" t="s">
        <v>46</v>
      </c>
      <c r="D60" s="27" t="s">
        <v>137</v>
      </c>
      <c r="E60" s="33">
        <v>33</v>
      </c>
      <c r="F60" s="33"/>
      <c r="G60" s="33">
        <f>E60*F60</f>
        <v>0</v>
      </c>
    </row>
    <row r="61" spans="1:7" ht="51">
      <c r="A61" s="6"/>
      <c r="B61" s="6"/>
      <c r="C61" s="69" t="s">
        <v>47</v>
      </c>
      <c r="D61" s="27" t="s">
        <v>137</v>
      </c>
      <c r="E61" s="33">
        <v>193.5</v>
      </c>
      <c r="F61" s="33"/>
      <c r="G61" s="33">
        <f>E61*F61</f>
        <v>0</v>
      </c>
    </row>
    <row r="62" spans="1:7" ht="12.75">
      <c r="A62" s="28" t="s">
        <v>105</v>
      </c>
      <c r="B62" s="28" t="s">
        <v>149</v>
      </c>
      <c r="C62" s="16" t="s">
        <v>150</v>
      </c>
      <c r="D62" s="26"/>
      <c r="E62" s="25"/>
      <c r="F62" s="88"/>
      <c r="G62" s="152"/>
    </row>
    <row r="63" spans="1:7" ht="38.25">
      <c r="A63" s="38"/>
      <c r="B63" s="38"/>
      <c r="C63" s="67" t="s">
        <v>48</v>
      </c>
      <c r="D63" s="27" t="s">
        <v>137</v>
      </c>
      <c r="E63" s="33">
        <v>3074.35</v>
      </c>
      <c r="F63" s="33"/>
      <c r="G63" s="33">
        <f aca="true" t="shared" si="2" ref="G63:G89">E63*F63</f>
        <v>0</v>
      </c>
    </row>
    <row r="64" spans="1:8" ht="38.25">
      <c r="A64" s="28"/>
      <c r="B64" s="28"/>
      <c r="C64" s="67" t="s">
        <v>49</v>
      </c>
      <c r="D64" s="27" t="s">
        <v>137</v>
      </c>
      <c r="E64" s="33">
        <v>1151.1</v>
      </c>
      <c r="F64" s="33"/>
      <c r="G64" s="33">
        <f t="shared" si="2"/>
        <v>0</v>
      </c>
      <c r="H64" s="64"/>
    </row>
    <row r="65" spans="1:8" ht="38.25">
      <c r="A65" s="30"/>
      <c r="B65" s="30"/>
      <c r="C65" s="67" t="s">
        <v>50</v>
      </c>
      <c r="D65" s="27" t="s">
        <v>137</v>
      </c>
      <c r="E65" s="33">
        <v>869.16</v>
      </c>
      <c r="F65" s="33"/>
      <c r="G65" s="33">
        <f t="shared" si="2"/>
        <v>0</v>
      </c>
      <c r="H65" s="64"/>
    </row>
    <row r="66" spans="1:7" ht="38.25">
      <c r="A66" s="30"/>
      <c r="B66" s="30"/>
      <c r="C66" s="67" t="s">
        <v>51</v>
      </c>
      <c r="D66" s="27" t="s">
        <v>137</v>
      </c>
      <c r="E66" s="33">
        <v>555</v>
      </c>
      <c r="F66" s="33"/>
      <c r="G66" s="33">
        <f t="shared" si="2"/>
        <v>0</v>
      </c>
    </row>
    <row r="67" spans="1:7" ht="38.25">
      <c r="A67" s="30"/>
      <c r="B67" s="30"/>
      <c r="C67" s="67" t="s">
        <v>52</v>
      </c>
      <c r="D67" s="27" t="s">
        <v>137</v>
      </c>
      <c r="E67" s="33">
        <v>208.68</v>
      </c>
      <c r="F67" s="33"/>
      <c r="G67" s="33">
        <f t="shared" si="2"/>
        <v>0</v>
      </c>
    </row>
    <row r="68" spans="1:7" ht="12.75">
      <c r="A68" s="28" t="s">
        <v>85</v>
      </c>
      <c r="B68" s="4" t="s">
        <v>124</v>
      </c>
      <c r="C68" s="15" t="s">
        <v>163</v>
      </c>
      <c r="D68" s="24"/>
      <c r="E68" s="53"/>
      <c r="F68" s="88"/>
      <c r="G68" s="33">
        <f t="shared" si="2"/>
        <v>0</v>
      </c>
    </row>
    <row r="69" spans="1:7" ht="25.5">
      <c r="A69" s="5"/>
      <c r="B69" s="5"/>
      <c r="C69" s="67" t="s">
        <v>53</v>
      </c>
      <c r="D69" s="27" t="s">
        <v>137</v>
      </c>
      <c r="E69" s="33">
        <v>2562</v>
      </c>
      <c r="F69" s="33"/>
      <c r="G69" s="33">
        <f t="shared" si="2"/>
        <v>0</v>
      </c>
    </row>
    <row r="70" spans="1:11" ht="25.5">
      <c r="A70" s="5"/>
      <c r="B70" s="5"/>
      <c r="C70" s="67" t="s">
        <v>54</v>
      </c>
      <c r="D70" s="27" t="s">
        <v>137</v>
      </c>
      <c r="E70" s="33">
        <v>462.5</v>
      </c>
      <c r="F70" s="33"/>
      <c r="G70" s="33">
        <f t="shared" si="2"/>
        <v>0</v>
      </c>
      <c r="K70" s="3"/>
    </row>
    <row r="71" spans="1:7" ht="25.5">
      <c r="A71" s="5"/>
      <c r="B71" s="5"/>
      <c r="C71" s="67" t="s">
        <v>55</v>
      </c>
      <c r="D71" s="27" t="s">
        <v>137</v>
      </c>
      <c r="E71" s="33">
        <v>5124</v>
      </c>
      <c r="F71" s="33"/>
      <c r="G71" s="33">
        <f t="shared" si="2"/>
        <v>0</v>
      </c>
    </row>
    <row r="72" spans="1:7" ht="25.5">
      <c r="A72" s="5"/>
      <c r="B72" s="5"/>
      <c r="C72" s="67" t="s">
        <v>56</v>
      </c>
      <c r="D72" s="27" t="s">
        <v>137</v>
      </c>
      <c r="E72" s="33">
        <v>462.5</v>
      </c>
      <c r="F72" s="33"/>
      <c r="G72" s="33">
        <f t="shared" si="2"/>
        <v>0</v>
      </c>
    </row>
    <row r="73" spans="1:7" ht="25.5">
      <c r="A73" s="5"/>
      <c r="B73" s="5"/>
      <c r="C73" s="67" t="s">
        <v>57</v>
      </c>
      <c r="D73" s="27" t="s">
        <v>137</v>
      </c>
      <c r="E73" s="33">
        <v>2562</v>
      </c>
      <c r="F73" s="33"/>
      <c r="G73" s="33">
        <f t="shared" si="2"/>
        <v>0</v>
      </c>
    </row>
    <row r="74" spans="1:7" ht="38.25">
      <c r="A74" s="5"/>
      <c r="B74" s="5"/>
      <c r="C74" s="67" t="s">
        <v>58</v>
      </c>
      <c r="D74" s="27" t="s">
        <v>137</v>
      </c>
      <c r="E74" s="33">
        <v>462.5</v>
      </c>
      <c r="F74" s="33"/>
      <c r="G74" s="33">
        <f t="shared" si="2"/>
        <v>0</v>
      </c>
    </row>
    <row r="75" spans="1:7" ht="25.5">
      <c r="A75" s="5"/>
      <c r="B75" s="5"/>
      <c r="C75" s="67" t="s">
        <v>59</v>
      </c>
      <c r="D75" s="27" t="s">
        <v>137</v>
      </c>
      <c r="E75" s="33">
        <v>5124</v>
      </c>
      <c r="F75" s="33"/>
      <c r="G75" s="33">
        <f t="shared" si="2"/>
        <v>0</v>
      </c>
    </row>
    <row r="76" spans="1:7" ht="38.25">
      <c r="A76" s="6"/>
      <c r="B76" s="6"/>
      <c r="C76" s="67" t="s">
        <v>60</v>
      </c>
      <c r="D76" s="27" t="s">
        <v>137</v>
      </c>
      <c r="E76" s="33">
        <v>462.5</v>
      </c>
      <c r="F76" s="33"/>
      <c r="G76" s="33">
        <f t="shared" si="2"/>
        <v>0</v>
      </c>
    </row>
    <row r="77" spans="1:7" ht="25.5">
      <c r="A77" s="28" t="s">
        <v>225</v>
      </c>
      <c r="B77" s="4" t="s">
        <v>135</v>
      </c>
      <c r="C77" s="15" t="s">
        <v>136</v>
      </c>
      <c r="D77" s="26"/>
      <c r="E77" s="25"/>
      <c r="F77" s="88"/>
      <c r="G77" s="152"/>
    </row>
    <row r="78" spans="1:7" ht="51">
      <c r="A78" s="6"/>
      <c r="B78" s="65"/>
      <c r="C78" s="29" t="s">
        <v>61</v>
      </c>
      <c r="D78" s="27" t="s">
        <v>138</v>
      </c>
      <c r="E78" s="33">
        <v>50</v>
      </c>
      <c r="F78" s="33"/>
      <c r="G78" s="33">
        <f t="shared" si="2"/>
        <v>0</v>
      </c>
    </row>
    <row r="79" spans="1:7" ht="25.5">
      <c r="A79" s="28" t="s">
        <v>226</v>
      </c>
      <c r="B79" s="4" t="s">
        <v>117</v>
      </c>
      <c r="C79" s="15" t="s">
        <v>113</v>
      </c>
      <c r="D79" s="26"/>
      <c r="E79" s="25"/>
      <c r="F79" s="88"/>
      <c r="G79" s="152"/>
    </row>
    <row r="80" spans="1:10" ht="25.5">
      <c r="A80" s="5"/>
      <c r="B80" s="21"/>
      <c r="C80" s="67" t="s">
        <v>62</v>
      </c>
      <c r="D80" s="27" t="s">
        <v>137</v>
      </c>
      <c r="E80" s="33">
        <v>2562</v>
      </c>
      <c r="F80" s="33"/>
      <c r="G80" s="33">
        <f t="shared" si="2"/>
        <v>0</v>
      </c>
      <c r="J80" s="3"/>
    </row>
    <row r="81" spans="1:7" ht="25.5">
      <c r="A81" s="5"/>
      <c r="B81" s="21"/>
      <c r="C81" s="67" t="s">
        <v>63</v>
      </c>
      <c r="D81" s="27" t="s">
        <v>137</v>
      </c>
      <c r="E81" s="33">
        <v>959.25</v>
      </c>
      <c r="F81" s="33"/>
      <c r="G81" s="33">
        <f t="shared" si="2"/>
        <v>0</v>
      </c>
    </row>
    <row r="82" spans="1:7" ht="38.25">
      <c r="A82" s="5"/>
      <c r="B82" s="21"/>
      <c r="C82" s="67" t="s">
        <v>64</v>
      </c>
      <c r="D82" s="27" t="s">
        <v>137</v>
      </c>
      <c r="E82" s="33">
        <v>724.3</v>
      </c>
      <c r="F82" s="33"/>
      <c r="G82" s="33">
        <f t="shared" si="2"/>
        <v>0</v>
      </c>
    </row>
    <row r="83" spans="1:7" ht="38.25">
      <c r="A83" s="5"/>
      <c r="B83" s="21"/>
      <c r="C83" s="67" t="s">
        <v>65</v>
      </c>
      <c r="D83" s="27" t="s">
        <v>137</v>
      </c>
      <c r="E83" s="33">
        <v>462.5</v>
      </c>
      <c r="F83" s="33"/>
      <c r="G83" s="33">
        <f t="shared" si="2"/>
        <v>0</v>
      </c>
    </row>
    <row r="84" spans="1:7" ht="38.25">
      <c r="A84" s="5"/>
      <c r="B84" s="21"/>
      <c r="C84" s="67" t="s">
        <v>66</v>
      </c>
      <c r="D84" s="27" t="s">
        <v>137</v>
      </c>
      <c r="E84" s="33">
        <v>173.9</v>
      </c>
      <c r="F84" s="33"/>
      <c r="G84" s="33">
        <f t="shared" si="2"/>
        <v>0</v>
      </c>
    </row>
    <row r="85" spans="1:7" ht="25.5">
      <c r="A85" s="5"/>
      <c r="B85" s="21"/>
      <c r="C85" s="67" t="s">
        <v>67</v>
      </c>
      <c r="D85" s="27" t="s">
        <v>137</v>
      </c>
      <c r="E85" s="33">
        <v>1331.5</v>
      </c>
      <c r="F85" s="33"/>
      <c r="G85" s="33">
        <f t="shared" si="2"/>
        <v>0</v>
      </c>
    </row>
    <row r="86" spans="1:7" ht="25.5">
      <c r="A86" s="6"/>
      <c r="B86" s="65"/>
      <c r="C86" s="67" t="s">
        <v>68</v>
      </c>
      <c r="D86" s="27" t="s">
        <v>137</v>
      </c>
      <c r="E86" s="33">
        <v>163</v>
      </c>
      <c r="F86" s="33"/>
      <c r="G86" s="33">
        <f t="shared" si="2"/>
        <v>0</v>
      </c>
    </row>
    <row r="87" spans="1:7" ht="12.75">
      <c r="A87" s="28" t="s">
        <v>106</v>
      </c>
      <c r="B87" s="37" t="s">
        <v>144</v>
      </c>
      <c r="C87" s="16" t="s">
        <v>143</v>
      </c>
      <c r="D87" s="26"/>
      <c r="E87" s="25"/>
      <c r="F87" s="88"/>
      <c r="G87" s="152"/>
    </row>
    <row r="88" spans="1:7" ht="38.25">
      <c r="A88" s="5"/>
      <c r="B88" s="21"/>
      <c r="C88" s="54" t="s">
        <v>69</v>
      </c>
      <c r="D88" s="27" t="s">
        <v>137</v>
      </c>
      <c r="E88" s="78">
        <v>2562</v>
      </c>
      <c r="F88" s="33"/>
      <c r="G88" s="33">
        <f t="shared" si="2"/>
        <v>0</v>
      </c>
    </row>
    <row r="89" spans="1:7" ht="38.25">
      <c r="A89" s="5"/>
      <c r="B89" s="21"/>
      <c r="C89" s="54" t="s">
        <v>70</v>
      </c>
      <c r="D89" s="27" t="s">
        <v>137</v>
      </c>
      <c r="E89" s="78">
        <v>462.5</v>
      </c>
      <c r="F89" s="33"/>
      <c r="G89" s="33">
        <f t="shared" si="2"/>
        <v>0</v>
      </c>
    </row>
    <row r="90" spans="1:7" ht="15">
      <c r="A90" s="5"/>
      <c r="B90" s="21"/>
      <c r="C90" s="157" t="s">
        <v>229</v>
      </c>
      <c r="D90" s="27"/>
      <c r="E90" s="78"/>
      <c r="F90" s="33"/>
      <c r="G90" s="191">
        <f>SUM(G49:G89)</f>
        <v>0</v>
      </c>
    </row>
    <row r="91" spans="1:7" ht="15">
      <c r="A91" s="46" t="s">
        <v>96</v>
      </c>
      <c r="B91" s="47" t="s">
        <v>118</v>
      </c>
      <c r="C91" s="41" t="s">
        <v>95</v>
      </c>
      <c r="D91" s="42"/>
      <c r="E91" s="43"/>
      <c r="F91" s="148"/>
      <c r="G91" s="154"/>
    </row>
    <row r="92" spans="1:7" ht="12.75">
      <c r="A92" s="28" t="s">
        <v>153</v>
      </c>
      <c r="B92" s="4" t="s">
        <v>139</v>
      </c>
      <c r="C92" s="15" t="s">
        <v>140</v>
      </c>
      <c r="D92" s="26"/>
      <c r="E92" s="25"/>
      <c r="F92" s="88"/>
      <c r="G92" s="153"/>
    </row>
    <row r="93" spans="1:7" ht="38.25">
      <c r="A93" s="5"/>
      <c r="B93" s="21"/>
      <c r="C93" s="67" t="s">
        <v>71</v>
      </c>
      <c r="D93" s="27" t="s">
        <v>137</v>
      </c>
      <c r="E93" s="33">
        <v>2562</v>
      </c>
      <c r="F93" s="33"/>
      <c r="G93" s="33">
        <f>E93*F93</f>
        <v>0</v>
      </c>
    </row>
    <row r="94" spans="1:7" ht="38.25">
      <c r="A94" s="5"/>
      <c r="B94" s="21"/>
      <c r="C94" s="67" t="s">
        <v>72</v>
      </c>
      <c r="D94" s="27" t="s">
        <v>137</v>
      </c>
      <c r="E94" s="33">
        <v>2562</v>
      </c>
      <c r="F94" s="33"/>
      <c r="G94" s="33">
        <f>E94*F94</f>
        <v>0</v>
      </c>
    </row>
    <row r="95" spans="1:7" ht="38.25">
      <c r="A95" s="5"/>
      <c r="B95" s="21"/>
      <c r="C95" s="67" t="s">
        <v>73</v>
      </c>
      <c r="D95" s="27" t="s">
        <v>137</v>
      </c>
      <c r="E95" s="33">
        <v>462.5</v>
      </c>
      <c r="F95" s="33"/>
      <c r="G95" s="33">
        <f>E95*F95</f>
        <v>0</v>
      </c>
    </row>
    <row r="96" spans="1:7" ht="12.75">
      <c r="A96" s="28" t="s">
        <v>107</v>
      </c>
      <c r="B96" s="4" t="s">
        <v>126</v>
      </c>
      <c r="C96" s="15" t="s">
        <v>127</v>
      </c>
      <c r="D96" s="26"/>
      <c r="E96" s="25"/>
      <c r="F96" s="88"/>
      <c r="G96" s="152"/>
    </row>
    <row r="97" spans="1:7" ht="51">
      <c r="A97" s="5"/>
      <c r="B97" s="21"/>
      <c r="C97" s="66" t="s">
        <v>74</v>
      </c>
      <c r="D97" s="18" t="s">
        <v>137</v>
      </c>
      <c r="E97" s="33">
        <v>860.7</v>
      </c>
      <c r="F97" s="33"/>
      <c r="G97" s="33">
        <f aca="true" t="shared" si="3" ref="G94:G102">E97*F97</f>
        <v>0</v>
      </c>
    </row>
    <row r="98" spans="1:7" ht="12.75">
      <c r="A98" s="28" t="s">
        <v>141</v>
      </c>
      <c r="B98" s="4" t="s">
        <v>155</v>
      </c>
      <c r="C98" s="15" t="s">
        <v>166</v>
      </c>
      <c r="D98" s="26"/>
      <c r="E98" s="25"/>
      <c r="F98" s="88"/>
      <c r="G98" s="152"/>
    </row>
    <row r="99" spans="1:7" ht="38.25">
      <c r="A99" s="6"/>
      <c r="B99" s="65"/>
      <c r="C99" s="68" t="s">
        <v>75</v>
      </c>
      <c r="D99" s="18" t="s">
        <v>137</v>
      </c>
      <c r="E99" s="33">
        <v>959.25</v>
      </c>
      <c r="F99" s="33"/>
      <c r="G99" s="33">
        <f t="shared" si="3"/>
        <v>0</v>
      </c>
    </row>
    <row r="100" spans="1:7" ht="51">
      <c r="A100" s="4"/>
      <c r="B100" s="92"/>
      <c r="C100" s="68" t="s">
        <v>76</v>
      </c>
      <c r="D100" s="18" t="s">
        <v>137</v>
      </c>
      <c r="E100" s="33">
        <v>724.3</v>
      </c>
      <c r="F100" s="33"/>
      <c r="G100" s="33">
        <f t="shared" si="3"/>
        <v>0</v>
      </c>
    </row>
    <row r="101" spans="1:7" ht="38.25">
      <c r="A101" s="5"/>
      <c r="B101" s="21"/>
      <c r="C101" s="68" t="s">
        <v>77</v>
      </c>
      <c r="D101" s="18" t="s">
        <v>137</v>
      </c>
      <c r="E101" s="33">
        <v>173.9</v>
      </c>
      <c r="F101" s="33"/>
      <c r="G101" s="33">
        <f t="shared" si="3"/>
        <v>0</v>
      </c>
    </row>
    <row r="102" spans="1:7" ht="38.25">
      <c r="A102" s="5"/>
      <c r="B102" s="21"/>
      <c r="C102" s="68" t="s">
        <v>78</v>
      </c>
      <c r="D102" s="18" t="s">
        <v>137</v>
      </c>
      <c r="E102" s="33">
        <v>44.5</v>
      </c>
      <c r="F102" s="33"/>
      <c r="G102" s="33">
        <f t="shared" si="3"/>
        <v>0</v>
      </c>
    </row>
    <row r="103" spans="1:7" ht="15">
      <c r="A103" s="5"/>
      <c r="B103" s="21"/>
      <c r="C103" s="155" t="s">
        <v>230</v>
      </c>
      <c r="D103" s="18"/>
      <c r="E103" s="33"/>
      <c r="F103" s="33"/>
      <c r="G103" s="191">
        <f>SUM(G93:G102)</f>
        <v>0</v>
      </c>
    </row>
    <row r="104" spans="1:7" ht="15">
      <c r="A104" s="46" t="s">
        <v>96</v>
      </c>
      <c r="B104" s="47" t="s">
        <v>121</v>
      </c>
      <c r="C104" s="41" t="s">
        <v>86</v>
      </c>
      <c r="D104" s="42"/>
      <c r="E104" s="43"/>
      <c r="F104" s="148"/>
      <c r="G104" s="154"/>
    </row>
    <row r="105" spans="1:7" ht="12.75">
      <c r="A105" s="28" t="s">
        <v>173</v>
      </c>
      <c r="B105" s="4" t="s">
        <v>122</v>
      </c>
      <c r="C105" s="15" t="s">
        <v>87</v>
      </c>
      <c r="D105" s="26"/>
      <c r="E105" s="25"/>
      <c r="F105" s="88"/>
      <c r="G105" s="153"/>
    </row>
    <row r="106" spans="1:7" ht="14.25">
      <c r="A106" s="5"/>
      <c r="B106" s="23"/>
      <c r="C106" s="67" t="s">
        <v>4</v>
      </c>
      <c r="D106" s="27" t="s">
        <v>137</v>
      </c>
      <c r="E106" s="33">
        <v>2008.49</v>
      </c>
      <c r="F106" s="33"/>
      <c r="G106" s="33">
        <f>E106*F106</f>
        <v>0</v>
      </c>
    </row>
    <row r="107" spans="1:7" ht="38.25">
      <c r="A107" s="5"/>
      <c r="B107" s="5"/>
      <c r="C107" s="67" t="s">
        <v>79</v>
      </c>
      <c r="D107" s="27" t="s">
        <v>137</v>
      </c>
      <c r="E107" s="33">
        <v>2008.49</v>
      </c>
      <c r="F107" s="33"/>
      <c r="G107" s="33">
        <f>E107*F107</f>
        <v>0</v>
      </c>
    </row>
    <row r="108" spans="1:7" ht="15">
      <c r="A108" s="5"/>
      <c r="B108" s="5"/>
      <c r="C108" s="158" t="s">
        <v>232</v>
      </c>
      <c r="D108" s="27"/>
      <c r="E108" s="33"/>
      <c r="F108" s="33"/>
      <c r="G108" s="191">
        <f>SUM(G106:G107)</f>
        <v>0</v>
      </c>
    </row>
    <row r="109" spans="1:7" ht="15">
      <c r="A109" s="39" t="s">
        <v>96</v>
      </c>
      <c r="B109" s="40" t="s">
        <v>159</v>
      </c>
      <c r="C109" s="41" t="s">
        <v>161</v>
      </c>
      <c r="D109" s="42"/>
      <c r="E109" s="43"/>
      <c r="F109" s="148"/>
      <c r="G109" s="154"/>
    </row>
    <row r="110" spans="1:7" ht="12.75">
      <c r="A110" s="30" t="s">
        <v>142</v>
      </c>
      <c r="B110" s="28" t="s">
        <v>158</v>
      </c>
      <c r="C110" s="15" t="s">
        <v>162</v>
      </c>
      <c r="D110" s="26"/>
      <c r="E110" s="25"/>
      <c r="F110" s="88"/>
      <c r="G110" s="153"/>
    </row>
    <row r="111" spans="1:7" ht="32.25" customHeight="1">
      <c r="A111" s="30"/>
      <c r="B111" s="44"/>
      <c r="C111" s="67" t="s">
        <v>5</v>
      </c>
      <c r="D111" s="27" t="s">
        <v>137</v>
      </c>
      <c r="E111" s="33">
        <v>4.08</v>
      </c>
      <c r="F111" s="33"/>
      <c r="G111" s="152">
        <f>E111*F111</f>
        <v>0</v>
      </c>
    </row>
    <row r="112" spans="1:7" ht="38.25">
      <c r="A112" s="38"/>
      <c r="B112" s="70"/>
      <c r="C112" s="67" t="s">
        <v>6</v>
      </c>
      <c r="D112" s="27" t="s">
        <v>137</v>
      </c>
      <c r="E112" s="33">
        <v>19.38</v>
      </c>
      <c r="F112" s="33"/>
      <c r="G112" s="152">
        <f aca="true" t="shared" si="4" ref="G112:G121">E112*F112</f>
        <v>0</v>
      </c>
    </row>
    <row r="113" spans="1:7" ht="12.75">
      <c r="A113" s="28" t="s">
        <v>174</v>
      </c>
      <c r="B113" s="28" t="s">
        <v>157</v>
      </c>
      <c r="C113" s="15" t="s">
        <v>160</v>
      </c>
      <c r="D113" s="26"/>
      <c r="E113" s="25"/>
      <c r="F113" s="88"/>
      <c r="G113" s="152"/>
    </row>
    <row r="114" spans="1:7" ht="31.5" customHeight="1">
      <c r="A114" s="30"/>
      <c r="B114" s="32"/>
      <c r="C114" s="67" t="s">
        <v>80</v>
      </c>
      <c r="D114" s="27" t="s">
        <v>147</v>
      </c>
      <c r="E114" s="33">
        <v>9</v>
      </c>
      <c r="F114" s="33"/>
      <c r="G114" s="33">
        <f t="shared" si="4"/>
        <v>0</v>
      </c>
    </row>
    <row r="115" spans="1:7" ht="25.5">
      <c r="A115" s="30"/>
      <c r="B115" s="30"/>
      <c r="C115" s="54" t="s">
        <v>7</v>
      </c>
      <c r="D115" s="38" t="s">
        <v>147</v>
      </c>
      <c r="E115" s="78">
        <v>1</v>
      </c>
      <c r="F115" s="33"/>
      <c r="G115" s="152">
        <f t="shared" si="4"/>
        <v>0</v>
      </c>
    </row>
    <row r="116" spans="1:7" ht="35.25" customHeight="1">
      <c r="A116" s="30"/>
      <c r="B116" s="30"/>
      <c r="C116" s="67" t="s">
        <v>81</v>
      </c>
      <c r="D116" s="27" t="s">
        <v>147</v>
      </c>
      <c r="E116" s="33">
        <v>2</v>
      </c>
      <c r="F116" s="33"/>
      <c r="G116" s="152">
        <f t="shared" si="4"/>
        <v>0</v>
      </c>
    </row>
    <row r="117" spans="1:7" ht="25.5">
      <c r="A117" s="38"/>
      <c r="B117" s="38"/>
      <c r="C117" s="67" t="s">
        <v>8</v>
      </c>
      <c r="D117" s="27" t="s">
        <v>147</v>
      </c>
      <c r="E117" s="33">
        <v>6</v>
      </c>
      <c r="F117" s="33"/>
      <c r="G117" s="152">
        <f t="shared" si="4"/>
        <v>0</v>
      </c>
    </row>
    <row r="118" spans="1:7" ht="19.5" customHeight="1">
      <c r="A118" s="57" t="s">
        <v>145</v>
      </c>
      <c r="B118" s="57" t="s">
        <v>167</v>
      </c>
      <c r="C118" s="60" t="s">
        <v>168</v>
      </c>
      <c r="D118" s="61"/>
      <c r="E118" s="62"/>
      <c r="F118" s="88"/>
      <c r="G118" s="152"/>
    </row>
    <row r="119" spans="1:7" ht="44.25" customHeight="1">
      <c r="A119" s="58"/>
      <c r="B119" s="58"/>
      <c r="C119" s="72" t="s">
        <v>185</v>
      </c>
      <c r="D119" s="59" t="s">
        <v>94</v>
      </c>
      <c r="E119" s="79">
        <v>34</v>
      </c>
      <c r="F119" s="33"/>
      <c r="G119" s="33">
        <f t="shared" si="4"/>
        <v>0</v>
      </c>
    </row>
    <row r="120" spans="1:7" ht="12.75">
      <c r="A120" s="57" t="s">
        <v>146</v>
      </c>
      <c r="B120" s="57" t="s">
        <v>164</v>
      </c>
      <c r="C120" s="60" t="s">
        <v>165</v>
      </c>
      <c r="D120" s="61"/>
      <c r="E120" s="62"/>
      <c r="F120" s="88"/>
      <c r="G120" s="152"/>
    </row>
    <row r="121" spans="1:7" ht="42" customHeight="1">
      <c r="A121" s="58"/>
      <c r="B121" s="58"/>
      <c r="C121" s="72" t="s">
        <v>186</v>
      </c>
      <c r="D121" s="59" t="s">
        <v>94</v>
      </c>
      <c r="E121" s="79">
        <v>9</v>
      </c>
      <c r="F121" s="33"/>
      <c r="G121" s="33">
        <f t="shared" si="4"/>
        <v>0</v>
      </c>
    </row>
    <row r="122" spans="1:7" ht="17.25" customHeight="1">
      <c r="A122" s="58"/>
      <c r="B122" s="58"/>
      <c r="C122" s="159" t="s">
        <v>231</v>
      </c>
      <c r="D122" s="59"/>
      <c r="E122" s="79"/>
      <c r="F122" s="33"/>
      <c r="G122" s="191">
        <f>SUM(G111:G121)</f>
        <v>0</v>
      </c>
    </row>
    <row r="123" spans="1:7" ht="15">
      <c r="A123" s="45" t="s">
        <v>96</v>
      </c>
      <c r="B123" s="40" t="s">
        <v>125</v>
      </c>
      <c r="C123" s="41" t="s">
        <v>97</v>
      </c>
      <c r="D123" s="42"/>
      <c r="E123" s="43"/>
      <c r="F123" s="148"/>
      <c r="G123" s="154"/>
    </row>
    <row r="124" spans="1:7" ht="12.75">
      <c r="A124" s="30" t="s">
        <v>240</v>
      </c>
      <c r="B124" s="5" t="s">
        <v>132</v>
      </c>
      <c r="C124" s="15" t="s">
        <v>133</v>
      </c>
      <c r="D124" s="26"/>
      <c r="E124" s="25"/>
      <c r="F124" s="88"/>
      <c r="G124" s="153"/>
    </row>
    <row r="125" spans="1:7" ht="38.25">
      <c r="A125" s="5"/>
      <c r="B125" s="5"/>
      <c r="C125" s="67" t="s">
        <v>187</v>
      </c>
      <c r="D125" s="2" t="s">
        <v>94</v>
      </c>
      <c r="E125" s="33">
        <v>1560</v>
      </c>
      <c r="F125" s="33"/>
      <c r="G125" s="33">
        <f>E125*F125</f>
        <v>0</v>
      </c>
    </row>
    <row r="126" spans="1:7" ht="38.25">
      <c r="A126" s="5"/>
      <c r="B126" s="5"/>
      <c r="C126" s="67" t="s">
        <v>188</v>
      </c>
      <c r="D126" s="2" t="s">
        <v>94</v>
      </c>
      <c r="E126" s="33">
        <v>400</v>
      </c>
      <c r="F126" s="33"/>
      <c r="G126" s="33">
        <f>E126*F126</f>
        <v>0</v>
      </c>
    </row>
    <row r="127" spans="1:7" ht="35.25" customHeight="1">
      <c r="A127" s="5"/>
      <c r="B127" s="5"/>
      <c r="C127" s="67" t="s">
        <v>189</v>
      </c>
      <c r="D127" s="2" t="s">
        <v>94</v>
      </c>
      <c r="E127" s="33">
        <v>32</v>
      </c>
      <c r="F127" s="33"/>
      <c r="G127" s="33">
        <f>E127*F127</f>
        <v>0</v>
      </c>
    </row>
    <row r="128" spans="1:7" ht="12.75">
      <c r="A128" s="28" t="s">
        <v>154</v>
      </c>
      <c r="B128" s="4" t="s">
        <v>119</v>
      </c>
      <c r="C128" s="15" t="s">
        <v>134</v>
      </c>
      <c r="D128" s="26"/>
      <c r="E128" s="25"/>
      <c r="F128" s="88"/>
      <c r="G128" s="152"/>
    </row>
    <row r="129" spans="1:7" ht="38.25">
      <c r="A129" s="5"/>
      <c r="B129" s="5"/>
      <c r="C129" s="67" t="s">
        <v>190</v>
      </c>
      <c r="D129" s="27" t="s">
        <v>137</v>
      </c>
      <c r="E129" s="33">
        <v>1331.5</v>
      </c>
      <c r="F129" s="33"/>
      <c r="G129" s="33">
        <f aca="true" t="shared" si="5" ref="G126:G133">E129*F129</f>
        <v>0</v>
      </c>
    </row>
    <row r="130" spans="1:7" ht="38.25">
      <c r="A130" s="6"/>
      <c r="B130" s="6"/>
      <c r="C130" s="73" t="s">
        <v>191</v>
      </c>
      <c r="D130" s="28" t="s">
        <v>137</v>
      </c>
      <c r="E130" s="80">
        <v>163</v>
      </c>
      <c r="F130" s="33"/>
      <c r="G130" s="33">
        <f t="shared" si="5"/>
        <v>0</v>
      </c>
    </row>
    <row r="131" spans="1:7" ht="12.75">
      <c r="A131" s="28" t="s">
        <v>175</v>
      </c>
      <c r="B131" s="4" t="s">
        <v>120</v>
      </c>
      <c r="C131" s="74" t="s">
        <v>88</v>
      </c>
      <c r="D131" s="36"/>
      <c r="E131" s="34"/>
      <c r="F131" s="88"/>
      <c r="G131" s="152"/>
    </row>
    <row r="132" spans="1:7" ht="38.25">
      <c r="A132" s="5"/>
      <c r="B132" s="5"/>
      <c r="C132" s="67" t="s">
        <v>192</v>
      </c>
      <c r="D132" s="2" t="s">
        <v>94</v>
      </c>
      <c r="E132" s="33">
        <v>760</v>
      </c>
      <c r="F132" s="33"/>
      <c r="G132" s="33">
        <f t="shared" si="5"/>
        <v>0</v>
      </c>
    </row>
    <row r="133" spans="1:7" ht="38.25">
      <c r="A133" s="75"/>
      <c r="B133" s="76"/>
      <c r="C133" s="67" t="s">
        <v>193</v>
      </c>
      <c r="D133" s="2" t="s">
        <v>94</v>
      </c>
      <c r="E133" s="33">
        <v>330</v>
      </c>
      <c r="F133" s="33"/>
      <c r="G133" s="33">
        <f t="shared" si="5"/>
        <v>0</v>
      </c>
    </row>
    <row r="134" spans="1:7" ht="15">
      <c r="A134" s="75"/>
      <c r="B134" s="76"/>
      <c r="C134" s="158" t="s">
        <v>233</v>
      </c>
      <c r="D134" s="2"/>
      <c r="E134" s="80"/>
      <c r="F134" s="33"/>
      <c r="G134" s="191">
        <f>SUM(G125:G133)</f>
        <v>0</v>
      </c>
    </row>
    <row r="135" spans="1:7" ht="15">
      <c r="A135" s="45"/>
      <c r="B135" s="40" t="s">
        <v>179</v>
      </c>
      <c r="C135" s="41" t="s">
        <v>176</v>
      </c>
      <c r="D135" s="42"/>
      <c r="E135" s="81"/>
      <c r="F135" s="148"/>
      <c r="G135" s="154"/>
    </row>
    <row r="136" spans="1:7" ht="25.5">
      <c r="A136" s="30" t="s">
        <v>156</v>
      </c>
      <c r="B136" s="30" t="s">
        <v>180</v>
      </c>
      <c r="C136" s="16" t="s">
        <v>177</v>
      </c>
      <c r="D136" s="24"/>
      <c r="E136" s="25"/>
      <c r="F136" s="88"/>
      <c r="G136" s="153"/>
    </row>
    <row r="137" spans="1:7" ht="25.5">
      <c r="A137" s="6"/>
      <c r="B137" s="6"/>
      <c r="C137" s="67" t="s">
        <v>194</v>
      </c>
      <c r="D137" s="27" t="s">
        <v>178</v>
      </c>
      <c r="E137" s="78">
        <v>1</v>
      </c>
      <c r="F137" s="33"/>
      <c r="G137" s="152">
        <f>E137*F137</f>
        <v>0</v>
      </c>
    </row>
    <row r="138" spans="1:7" ht="15">
      <c r="A138" s="2"/>
      <c r="B138" s="2"/>
      <c r="C138" s="158" t="s">
        <v>234</v>
      </c>
      <c r="D138" s="27"/>
      <c r="E138" s="33"/>
      <c r="F138" s="33"/>
      <c r="G138" s="162">
        <f>SUM(G137)</f>
        <v>0</v>
      </c>
    </row>
    <row r="139" spans="1:7" ht="28.5" customHeight="1">
      <c r="A139" s="170" t="s">
        <v>2</v>
      </c>
      <c r="B139" s="170"/>
      <c r="C139" s="170"/>
      <c r="D139" s="170"/>
      <c r="E139" s="170"/>
      <c r="F139" s="170"/>
      <c r="G139" s="192">
        <f>SUM(G32+G46+G90+G103+G108+G122+G134+G138)</f>
        <v>0</v>
      </c>
    </row>
    <row r="140" spans="1:6" ht="12.75">
      <c r="A140" s="17"/>
      <c r="B140" s="3"/>
      <c r="C140" s="13"/>
      <c r="D140" s="3"/>
      <c r="E140" s="20"/>
      <c r="F140" s="1"/>
    </row>
    <row r="141" spans="1:6" ht="12.75">
      <c r="A141" s="17"/>
      <c r="B141" s="3"/>
      <c r="C141" s="13"/>
      <c r="D141" s="3"/>
      <c r="E141" s="20"/>
      <c r="F141" s="1"/>
    </row>
    <row r="142" spans="1:6" ht="12.75">
      <c r="A142" s="17"/>
      <c r="B142" s="3"/>
      <c r="C142" s="13"/>
      <c r="D142" s="3"/>
      <c r="E142" s="20"/>
      <c r="F142" s="1"/>
    </row>
    <row r="143" spans="1:6" ht="12.75">
      <c r="A143" s="17"/>
      <c r="B143" s="3"/>
      <c r="C143" s="13"/>
      <c r="D143" s="3"/>
      <c r="E143" s="20"/>
      <c r="F143" s="1"/>
    </row>
    <row r="144" spans="1:6" ht="12.75">
      <c r="A144" s="17"/>
      <c r="B144" s="3"/>
      <c r="C144" s="13"/>
      <c r="D144" s="3"/>
      <c r="E144" s="20"/>
      <c r="F144" s="1"/>
    </row>
    <row r="145" spans="1:6" ht="12.75">
      <c r="A145" s="17"/>
      <c r="B145" s="3"/>
      <c r="C145" s="13"/>
      <c r="D145" s="3"/>
      <c r="E145" s="20"/>
      <c r="F145" s="1"/>
    </row>
    <row r="146" spans="1:6" ht="12.75">
      <c r="A146" s="17"/>
      <c r="B146" s="3"/>
      <c r="C146" s="13"/>
      <c r="D146" s="3"/>
      <c r="E146" s="20"/>
      <c r="F146" s="1"/>
    </row>
    <row r="147" spans="1:6" ht="12.75">
      <c r="A147" s="17"/>
      <c r="B147" s="3"/>
      <c r="C147" s="13"/>
      <c r="D147" s="3"/>
      <c r="E147" s="20"/>
      <c r="F147" s="1"/>
    </row>
    <row r="148" spans="1:6" ht="12.75">
      <c r="A148" s="17"/>
      <c r="B148" s="3"/>
      <c r="C148" s="13"/>
      <c r="D148" s="3"/>
      <c r="E148" s="20"/>
      <c r="F148" s="1"/>
    </row>
    <row r="149" spans="1:6" ht="12.75">
      <c r="A149" s="17"/>
      <c r="B149" s="3"/>
      <c r="C149" s="13"/>
      <c r="D149" s="3"/>
      <c r="E149" s="20"/>
      <c r="F149" s="1"/>
    </row>
    <row r="150" spans="1:6" ht="12.75">
      <c r="A150" s="17"/>
      <c r="B150" s="3"/>
      <c r="C150" s="13"/>
      <c r="D150" s="3"/>
      <c r="E150" s="20"/>
      <c r="F150" s="1"/>
    </row>
    <row r="151" spans="1:6" ht="12.75">
      <c r="A151" s="17"/>
      <c r="B151" s="3"/>
      <c r="C151" s="13"/>
      <c r="D151" s="3"/>
      <c r="E151" s="20"/>
      <c r="F151" s="1"/>
    </row>
    <row r="152" spans="1:6" ht="12.75">
      <c r="A152" s="17"/>
      <c r="B152" s="3"/>
      <c r="C152" s="13"/>
      <c r="D152" s="3"/>
      <c r="E152" s="20"/>
      <c r="F152" s="1"/>
    </row>
    <row r="153" spans="1:6" ht="12.75">
      <c r="A153" s="17"/>
      <c r="B153" s="3"/>
      <c r="C153" s="13"/>
      <c r="D153" s="3"/>
      <c r="E153" s="20"/>
      <c r="F153" s="1"/>
    </row>
    <row r="154" spans="1:6" ht="12.75">
      <c r="A154" s="17"/>
      <c r="B154" s="3"/>
      <c r="C154" s="13"/>
      <c r="D154" s="3"/>
      <c r="E154" s="20"/>
      <c r="F154" s="1"/>
    </row>
    <row r="155" spans="1:6" ht="12.75">
      <c r="A155" s="17"/>
      <c r="B155" s="3"/>
      <c r="C155" s="13"/>
      <c r="D155" s="3"/>
      <c r="E155" s="20"/>
      <c r="F155" s="1"/>
    </row>
    <row r="156" spans="1:6" ht="12.75">
      <c r="A156" s="17"/>
      <c r="B156" s="3"/>
      <c r="C156" s="13"/>
      <c r="D156" s="3"/>
      <c r="E156" s="20"/>
      <c r="F156" s="1"/>
    </row>
    <row r="157" spans="1:6" ht="12.75">
      <c r="A157" s="17"/>
      <c r="B157" s="3"/>
      <c r="C157" s="13"/>
      <c r="D157" s="3"/>
      <c r="E157" s="20"/>
      <c r="F157" s="1"/>
    </row>
    <row r="158" spans="1:6" ht="12.75">
      <c r="A158" s="17"/>
      <c r="B158" s="3"/>
      <c r="C158" s="13"/>
      <c r="D158" s="3"/>
      <c r="E158" s="20"/>
      <c r="F158" s="1"/>
    </row>
    <row r="159" spans="1:6" ht="12.75">
      <c r="A159" s="17"/>
      <c r="B159" s="3"/>
      <c r="C159" s="13"/>
      <c r="D159" s="3"/>
      <c r="E159" s="20"/>
      <c r="F159" s="1"/>
    </row>
    <row r="160" spans="1:6" ht="12.75">
      <c r="A160" s="17"/>
      <c r="B160" s="3"/>
      <c r="C160" s="13"/>
      <c r="D160" s="3"/>
      <c r="E160" s="20"/>
      <c r="F160" s="1"/>
    </row>
    <row r="161" spans="1:6" ht="12.75">
      <c r="A161" s="17"/>
      <c r="B161" s="3"/>
      <c r="C161" s="13"/>
      <c r="D161" s="3"/>
      <c r="E161" s="20"/>
      <c r="F161" s="1"/>
    </row>
    <row r="162" spans="1:6" ht="12.75">
      <c r="A162" s="17"/>
      <c r="B162" s="3"/>
      <c r="C162" s="13"/>
      <c r="D162" s="3"/>
      <c r="E162" s="20"/>
      <c r="F162" s="1"/>
    </row>
    <row r="163" spans="1:6" ht="12.75">
      <c r="A163" s="17"/>
      <c r="B163" s="3"/>
      <c r="C163" s="13"/>
      <c r="D163" s="3"/>
      <c r="E163" s="20"/>
      <c r="F163" s="1"/>
    </row>
    <row r="164" spans="1:6" ht="12.75">
      <c r="A164" s="17"/>
      <c r="B164" s="3"/>
      <c r="C164" s="13"/>
      <c r="D164" s="3"/>
      <c r="E164" s="20"/>
      <c r="F164" s="1"/>
    </row>
    <row r="165" spans="1:6" ht="12.75">
      <c r="A165" s="17"/>
      <c r="B165" s="3"/>
      <c r="C165" s="13"/>
      <c r="D165" s="3"/>
      <c r="E165" s="20"/>
      <c r="F165" s="1"/>
    </row>
    <row r="166" spans="1:6" ht="12.75">
      <c r="A166" s="17"/>
      <c r="B166" s="3"/>
      <c r="C166" s="13"/>
      <c r="D166" s="3"/>
      <c r="E166" s="20"/>
      <c r="F166" s="1"/>
    </row>
    <row r="167" spans="1:6" ht="12.75">
      <c r="A167" s="17"/>
      <c r="B167" s="3"/>
      <c r="C167" s="13"/>
      <c r="D167" s="3"/>
      <c r="E167" s="20"/>
      <c r="F167" s="1"/>
    </row>
    <row r="168" spans="1:6" ht="12.75">
      <c r="A168" s="17"/>
      <c r="B168" s="3"/>
      <c r="C168" s="13"/>
      <c r="D168" s="3"/>
      <c r="E168" s="20"/>
      <c r="F168" s="1"/>
    </row>
    <row r="169" spans="1:6" ht="12.75">
      <c r="A169" s="17"/>
      <c r="B169" s="3"/>
      <c r="C169" s="13"/>
      <c r="D169" s="3"/>
      <c r="E169" s="20"/>
      <c r="F169" s="1"/>
    </row>
    <row r="170" spans="1:6" ht="12.75">
      <c r="A170" s="17"/>
      <c r="B170" s="3"/>
      <c r="C170" s="13"/>
      <c r="D170" s="3"/>
      <c r="E170" s="20"/>
      <c r="F170" s="1"/>
    </row>
    <row r="171" spans="1:6" ht="12.75">
      <c r="A171" s="17"/>
      <c r="B171" s="3"/>
      <c r="C171" s="13"/>
      <c r="D171" s="3"/>
      <c r="E171" s="20"/>
      <c r="F171" s="1"/>
    </row>
    <row r="172" spans="1:6" ht="12.75">
      <c r="A172" s="17"/>
      <c r="B172" s="3"/>
      <c r="C172" s="13"/>
      <c r="D172" s="3"/>
      <c r="E172" s="20"/>
      <c r="F172" s="1"/>
    </row>
    <row r="173" spans="1:6" ht="12.75">
      <c r="A173" s="17"/>
      <c r="B173" s="3"/>
      <c r="C173" s="13"/>
      <c r="D173" s="3"/>
      <c r="E173" s="20"/>
      <c r="F173" s="1"/>
    </row>
    <row r="174" spans="1:6" ht="12.75">
      <c r="A174" s="17"/>
      <c r="B174" s="3"/>
      <c r="C174" s="13"/>
      <c r="D174" s="3"/>
      <c r="E174" s="20"/>
      <c r="F174" s="1"/>
    </row>
    <row r="175" spans="1:6" ht="12.75">
      <c r="A175" s="17"/>
      <c r="B175" s="3"/>
      <c r="C175" s="13"/>
      <c r="D175" s="3"/>
      <c r="E175" s="20"/>
      <c r="F175" s="1"/>
    </row>
    <row r="176" spans="1:6" ht="12.75">
      <c r="A176" s="17"/>
      <c r="B176" s="3"/>
      <c r="C176" s="13"/>
      <c r="D176" s="3"/>
      <c r="E176" s="20"/>
      <c r="F176" s="1"/>
    </row>
    <row r="177" spans="1:6" ht="12.75">
      <c r="A177" s="17"/>
      <c r="B177" s="3"/>
      <c r="C177" s="13"/>
      <c r="D177" s="3"/>
      <c r="E177" s="20"/>
      <c r="F177" s="1"/>
    </row>
    <row r="178" spans="1:6" ht="12.75">
      <c r="A178" s="17"/>
      <c r="B178" s="3"/>
      <c r="C178" s="13"/>
      <c r="D178" s="3"/>
      <c r="E178" s="20"/>
      <c r="F178" s="1"/>
    </row>
    <row r="179" spans="1:6" ht="12.75">
      <c r="A179" s="17"/>
      <c r="B179" s="3"/>
      <c r="C179" s="13"/>
      <c r="D179" s="3"/>
      <c r="E179" s="20"/>
      <c r="F179" s="1"/>
    </row>
    <row r="180" spans="1:6" ht="12.75">
      <c r="A180" s="17"/>
      <c r="B180" s="3"/>
      <c r="C180" s="13"/>
      <c r="D180" s="3"/>
      <c r="E180" s="20"/>
      <c r="F180" s="1"/>
    </row>
    <row r="181" spans="1:6" ht="12.75">
      <c r="A181" s="17"/>
      <c r="B181" s="3"/>
      <c r="C181" s="13"/>
      <c r="D181" s="3"/>
      <c r="E181" s="20"/>
      <c r="F181" s="1"/>
    </row>
    <row r="182" spans="1:6" ht="12.75">
      <c r="A182" s="17"/>
      <c r="B182" s="3"/>
      <c r="C182" s="13"/>
      <c r="D182" s="3"/>
      <c r="E182" s="20"/>
      <c r="F182" s="1"/>
    </row>
    <row r="183" spans="1:6" ht="12.75">
      <c r="A183" s="17"/>
      <c r="B183" s="3"/>
      <c r="C183" s="13"/>
      <c r="D183" s="3"/>
      <c r="E183" s="20"/>
      <c r="F183" s="1"/>
    </row>
    <row r="184" spans="1:6" ht="12.75">
      <c r="A184" s="17"/>
      <c r="B184" s="3"/>
      <c r="C184" s="13"/>
      <c r="D184" s="3"/>
      <c r="E184" s="20"/>
      <c r="F184" s="1"/>
    </row>
    <row r="185" spans="1:6" ht="12.75">
      <c r="A185" s="17"/>
      <c r="B185" s="3"/>
      <c r="C185" s="13"/>
      <c r="D185" s="3"/>
      <c r="E185" s="20"/>
      <c r="F185" s="1"/>
    </row>
    <row r="186" spans="1:6" ht="12.75">
      <c r="A186" s="17"/>
      <c r="B186" s="3"/>
      <c r="C186" s="13"/>
      <c r="D186" s="3"/>
      <c r="E186" s="20"/>
      <c r="F186" s="1"/>
    </row>
    <row r="187" spans="1:6" ht="12.75">
      <c r="A187" s="17"/>
      <c r="B187" s="3"/>
      <c r="C187" s="13"/>
      <c r="D187" s="3"/>
      <c r="E187" s="20"/>
      <c r="F187" s="1"/>
    </row>
    <row r="188" spans="1:6" ht="12.75">
      <c r="A188" s="17"/>
      <c r="B188" s="3"/>
      <c r="C188" s="13"/>
      <c r="D188" s="3"/>
      <c r="E188" s="20"/>
      <c r="F188" s="1"/>
    </row>
    <row r="189" spans="1:6" ht="12.75">
      <c r="A189" s="17"/>
      <c r="B189" s="3"/>
      <c r="C189" s="13"/>
      <c r="D189" s="3"/>
      <c r="E189" s="20"/>
      <c r="F189" s="1"/>
    </row>
    <row r="190" spans="1:6" ht="12.75">
      <c r="A190" s="17"/>
      <c r="B190" s="3"/>
      <c r="C190" s="13"/>
      <c r="D190" s="3"/>
      <c r="E190" s="20"/>
      <c r="F190" s="1"/>
    </row>
    <row r="191" spans="1:6" ht="12.75">
      <c r="A191" s="17"/>
      <c r="B191" s="3"/>
      <c r="C191" s="13"/>
      <c r="D191" s="3"/>
      <c r="E191" s="20"/>
      <c r="F191" s="1"/>
    </row>
    <row r="192" spans="1:6" ht="12.75">
      <c r="A192" s="17"/>
      <c r="B192" s="3"/>
      <c r="C192" s="13"/>
      <c r="D192" s="3"/>
      <c r="E192" s="20"/>
      <c r="F192" s="1"/>
    </row>
    <row r="193" spans="1:6" ht="12.75">
      <c r="A193" s="17"/>
      <c r="B193" s="3"/>
      <c r="C193" s="13"/>
      <c r="D193" s="3"/>
      <c r="E193" s="20"/>
      <c r="F193" s="1"/>
    </row>
    <row r="194" spans="1:6" ht="12.75">
      <c r="A194" s="17"/>
      <c r="B194" s="3"/>
      <c r="C194" s="13"/>
      <c r="D194" s="3"/>
      <c r="E194" s="20"/>
      <c r="F194" s="1"/>
    </row>
    <row r="195" spans="1:6" ht="12.75">
      <c r="A195" s="17"/>
      <c r="B195" s="3"/>
      <c r="C195" s="13"/>
      <c r="D195" s="3"/>
      <c r="E195" s="20"/>
      <c r="F195" s="1"/>
    </row>
    <row r="196" spans="1:6" ht="12.75">
      <c r="A196" s="17"/>
      <c r="B196" s="3"/>
      <c r="C196" s="13"/>
      <c r="D196" s="3"/>
      <c r="E196" s="20"/>
      <c r="F196" s="1"/>
    </row>
    <row r="197" spans="1:6" ht="12.75">
      <c r="A197" s="17"/>
      <c r="B197" s="3"/>
      <c r="C197" s="13"/>
      <c r="D197" s="3"/>
      <c r="E197" s="20"/>
      <c r="F197" s="1"/>
    </row>
    <row r="198" spans="1:6" ht="12.75">
      <c r="A198" s="17"/>
      <c r="B198" s="3"/>
      <c r="C198" s="13"/>
      <c r="D198" s="3"/>
      <c r="E198" s="20"/>
      <c r="F198" s="1"/>
    </row>
    <row r="199" spans="1:6" ht="12.75">
      <c r="A199" s="17"/>
      <c r="B199" s="3"/>
      <c r="C199" s="13"/>
      <c r="D199" s="3"/>
      <c r="E199" s="20"/>
      <c r="F199" s="1"/>
    </row>
    <row r="200" spans="1:6" ht="12.75">
      <c r="A200" s="17"/>
      <c r="B200" s="3"/>
      <c r="C200" s="13"/>
      <c r="D200" s="3"/>
      <c r="E200" s="20"/>
      <c r="F200" s="1"/>
    </row>
    <row r="201" spans="1:6" ht="12.75">
      <c r="A201" s="17"/>
      <c r="B201" s="3"/>
      <c r="C201" s="13"/>
      <c r="D201" s="3"/>
      <c r="E201" s="20"/>
      <c r="F201" s="1"/>
    </row>
    <row r="202" spans="1:6" ht="12.75">
      <c r="A202" s="17"/>
      <c r="B202" s="3"/>
      <c r="C202" s="13"/>
      <c r="D202" s="3"/>
      <c r="E202" s="20"/>
      <c r="F202" s="1"/>
    </row>
    <row r="203" spans="1:6" ht="12.75">
      <c r="A203" s="17"/>
      <c r="B203" s="3"/>
      <c r="C203" s="13"/>
      <c r="D203" s="3"/>
      <c r="E203" s="20"/>
      <c r="F203" s="1"/>
    </row>
    <row r="204" spans="1:6" ht="12.75">
      <c r="A204" s="17"/>
      <c r="B204" s="3"/>
      <c r="C204" s="13"/>
      <c r="D204" s="3"/>
      <c r="E204" s="20"/>
      <c r="F204" s="1"/>
    </row>
    <row r="205" spans="1:6" ht="12.75">
      <c r="A205" s="17"/>
      <c r="B205" s="3"/>
      <c r="C205" s="13"/>
      <c r="D205" s="3"/>
      <c r="E205" s="20"/>
      <c r="F205" s="1"/>
    </row>
    <row r="206" spans="1:6" ht="12.75">
      <c r="A206" s="17"/>
      <c r="B206" s="3"/>
      <c r="C206" s="13"/>
      <c r="D206" s="3"/>
      <c r="E206" s="20"/>
      <c r="F206" s="1"/>
    </row>
    <row r="207" spans="1:6" ht="12.75">
      <c r="A207" s="17"/>
      <c r="B207" s="3"/>
      <c r="C207" s="13"/>
      <c r="D207" s="3"/>
      <c r="E207" s="20"/>
      <c r="F207" s="1"/>
    </row>
    <row r="208" spans="1:6" ht="12.75">
      <c r="A208" s="17"/>
      <c r="B208" s="3"/>
      <c r="C208" s="13"/>
      <c r="D208" s="3"/>
      <c r="E208" s="20"/>
      <c r="F208" s="1"/>
    </row>
    <row r="209" spans="1:6" ht="12.75">
      <c r="A209" s="17"/>
      <c r="B209" s="3"/>
      <c r="C209" s="13"/>
      <c r="D209" s="3"/>
      <c r="E209" s="20"/>
      <c r="F209" s="1"/>
    </row>
    <row r="210" spans="1:6" ht="12.75">
      <c r="A210" s="17"/>
      <c r="B210" s="3"/>
      <c r="C210" s="13"/>
      <c r="D210" s="3"/>
      <c r="E210" s="20"/>
      <c r="F210" s="1"/>
    </row>
    <row r="211" spans="1:6" ht="12.75">
      <c r="A211" s="17"/>
      <c r="B211" s="3"/>
      <c r="C211" s="13"/>
      <c r="D211" s="3"/>
      <c r="E211" s="20"/>
      <c r="F211" s="1"/>
    </row>
    <row r="212" spans="1:6" ht="12.75">
      <c r="A212" s="17"/>
      <c r="B212" s="3"/>
      <c r="C212" s="13"/>
      <c r="D212" s="3"/>
      <c r="E212" s="20"/>
      <c r="F212" s="1"/>
    </row>
    <row r="213" spans="1:6" ht="12.75">
      <c r="A213" s="17"/>
      <c r="B213" s="3"/>
      <c r="C213" s="13"/>
      <c r="D213" s="3"/>
      <c r="E213" s="20"/>
      <c r="F213" s="1"/>
    </row>
    <row r="214" spans="1:6" ht="12.75">
      <c r="A214" s="17"/>
      <c r="B214" s="3"/>
      <c r="C214" s="13"/>
      <c r="D214" s="3"/>
      <c r="E214" s="20"/>
      <c r="F214" s="1"/>
    </row>
    <row r="215" spans="1:6" ht="12.75">
      <c r="A215" s="17"/>
      <c r="B215" s="3"/>
      <c r="C215" s="13"/>
      <c r="D215" s="3"/>
      <c r="E215" s="20"/>
      <c r="F215" s="1"/>
    </row>
    <row r="216" spans="1:6" ht="12.75">
      <c r="A216" s="17"/>
      <c r="B216" s="3"/>
      <c r="C216" s="13"/>
      <c r="D216" s="3"/>
      <c r="E216" s="20"/>
      <c r="F216" s="1"/>
    </row>
    <row r="217" spans="1:6" ht="12.75">
      <c r="A217" s="17"/>
      <c r="B217" s="3"/>
      <c r="C217" s="13"/>
      <c r="D217" s="3"/>
      <c r="E217" s="20"/>
      <c r="F217" s="1"/>
    </row>
    <row r="218" spans="1:6" ht="12.75">
      <c r="A218" s="17"/>
      <c r="B218" s="3"/>
      <c r="C218" s="13"/>
      <c r="D218" s="3"/>
      <c r="E218" s="20"/>
      <c r="F218" s="1"/>
    </row>
    <row r="219" spans="1:6" ht="12.75">
      <c r="A219" s="17"/>
      <c r="B219" s="3"/>
      <c r="C219" s="13"/>
      <c r="D219" s="3"/>
      <c r="E219" s="20"/>
      <c r="F219" s="1"/>
    </row>
    <row r="220" spans="1:6" ht="12.75">
      <c r="A220" s="17"/>
      <c r="B220" s="3"/>
      <c r="C220" s="13"/>
      <c r="D220" s="3"/>
      <c r="E220" s="20"/>
      <c r="F220" s="1"/>
    </row>
    <row r="221" spans="1:6" ht="12.75">
      <c r="A221" s="17"/>
      <c r="B221" s="3"/>
      <c r="C221" s="13"/>
      <c r="D221" s="3"/>
      <c r="E221" s="20"/>
      <c r="F221" s="1"/>
    </row>
    <row r="222" spans="1:6" ht="12.75">
      <c r="A222" s="17"/>
      <c r="B222" s="3"/>
      <c r="C222" s="13"/>
      <c r="D222" s="3"/>
      <c r="E222" s="20"/>
      <c r="F222" s="1"/>
    </row>
    <row r="223" spans="1:6" ht="12.75">
      <c r="A223" s="17"/>
      <c r="B223" s="3"/>
      <c r="C223" s="13"/>
      <c r="D223" s="3"/>
      <c r="E223" s="20"/>
      <c r="F223" s="1"/>
    </row>
    <row r="224" spans="1:6" ht="12.75">
      <c r="A224" s="17"/>
      <c r="B224" s="3"/>
      <c r="C224" s="13"/>
      <c r="D224" s="3"/>
      <c r="E224" s="20"/>
      <c r="F224" s="1"/>
    </row>
    <row r="225" spans="1:6" ht="12.75">
      <c r="A225" s="17"/>
      <c r="B225" s="3"/>
      <c r="C225" s="13"/>
      <c r="D225" s="3"/>
      <c r="E225" s="20"/>
      <c r="F225" s="1"/>
    </row>
    <row r="226" spans="1:6" ht="12.75">
      <c r="A226" s="17"/>
      <c r="B226" s="3"/>
      <c r="C226" s="13"/>
      <c r="D226" s="3"/>
      <c r="E226" s="20"/>
      <c r="F226" s="1"/>
    </row>
    <row r="227" spans="1:6" ht="12.75">
      <c r="A227" s="17"/>
      <c r="B227" s="3"/>
      <c r="C227" s="13"/>
      <c r="D227" s="3"/>
      <c r="E227" s="20"/>
      <c r="F227" s="1"/>
    </row>
    <row r="228" spans="1:6" ht="12.75">
      <c r="A228" s="17"/>
      <c r="B228" s="3"/>
      <c r="C228" s="13"/>
      <c r="D228" s="3"/>
      <c r="E228" s="20"/>
      <c r="F228" s="1"/>
    </row>
    <row r="229" spans="1:6" ht="12.75">
      <c r="A229" s="17"/>
      <c r="B229" s="3"/>
      <c r="C229" s="13"/>
      <c r="D229" s="3"/>
      <c r="E229" s="20"/>
      <c r="F229" s="1"/>
    </row>
    <row r="230" spans="1:6" ht="12.75">
      <c r="A230" s="17"/>
      <c r="B230" s="3"/>
      <c r="C230" s="13"/>
      <c r="D230" s="3"/>
      <c r="E230" s="20"/>
      <c r="F230" s="1"/>
    </row>
    <row r="231" spans="1:6" ht="12.75">
      <c r="A231" s="17"/>
      <c r="B231" s="3"/>
      <c r="C231" s="13"/>
      <c r="D231" s="3"/>
      <c r="E231" s="20"/>
      <c r="F231" s="1"/>
    </row>
    <row r="232" spans="1:6" ht="12.75">
      <c r="A232" s="17"/>
      <c r="B232" s="3"/>
      <c r="C232" s="13"/>
      <c r="D232" s="3"/>
      <c r="E232" s="20"/>
      <c r="F232" s="1"/>
    </row>
    <row r="233" spans="1:6" ht="12.75">
      <c r="A233" s="17"/>
      <c r="B233" s="3"/>
      <c r="C233" s="13"/>
      <c r="D233" s="3"/>
      <c r="E233" s="20"/>
      <c r="F233" s="1"/>
    </row>
    <row r="234" spans="1:6" ht="12.75">
      <c r="A234" s="17"/>
      <c r="B234" s="3"/>
      <c r="C234" s="13"/>
      <c r="D234" s="3"/>
      <c r="E234" s="20"/>
      <c r="F234" s="1"/>
    </row>
    <row r="235" spans="1:6" ht="12.75">
      <c r="A235" s="17"/>
      <c r="B235" s="3"/>
      <c r="C235" s="13"/>
      <c r="D235" s="3"/>
      <c r="E235" s="20"/>
      <c r="F235" s="1"/>
    </row>
    <row r="236" spans="1:6" ht="12.75">
      <c r="A236" s="17"/>
      <c r="B236" s="3"/>
      <c r="C236" s="13"/>
      <c r="D236" s="3"/>
      <c r="E236" s="20"/>
      <c r="F236" s="1"/>
    </row>
    <row r="237" spans="1:6" ht="12.75">
      <c r="A237" s="17"/>
      <c r="B237" s="3"/>
      <c r="C237" s="13"/>
      <c r="D237" s="3"/>
      <c r="E237" s="20"/>
      <c r="F237" s="1"/>
    </row>
    <row r="238" spans="1:6" ht="12.75">
      <c r="A238" s="17"/>
      <c r="B238" s="3"/>
      <c r="C238" s="13"/>
      <c r="D238" s="3"/>
      <c r="E238" s="20"/>
      <c r="F238" s="1"/>
    </row>
    <row r="239" spans="1:6" ht="12.75">
      <c r="A239" s="17"/>
      <c r="B239" s="3"/>
      <c r="C239" s="13"/>
      <c r="D239" s="3"/>
      <c r="E239" s="20"/>
      <c r="F239" s="1"/>
    </row>
    <row r="240" spans="1:6" ht="12.75">
      <c r="A240" s="17"/>
      <c r="B240" s="3"/>
      <c r="C240" s="13"/>
      <c r="D240" s="3"/>
      <c r="E240" s="20"/>
      <c r="F240" s="1"/>
    </row>
    <row r="241" spans="1:6" ht="12.75">
      <c r="A241" s="17"/>
      <c r="B241" s="3"/>
      <c r="C241" s="13"/>
      <c r="D241" s="3"/>
      <c r="E241" s="20"/>
      <c r="F241" s="1"/>
    </row>
    <row r="242" spans="1:6" ht="12.75">
      <c r="A242" s="17"/>
      <c r="B242" s="3"/>
      <c r="C242" s="13"/>
      <c r="D242" s="3"/>
      <c r="E242" s="20"/>
      <c r="F242" s="1"/>
    </row>
    <row r="243" spans="1:6" ht="12.75">
      <c r="A243" s="17"/>
      <c r="B243" s="3"/>
      <c r="C243" s="13"/>
      <c r="D243" s="3"/>
      <c r="E243" s="20"/>
      <c r="F243" s="1"/>
    </row>
    <row r="244" spans="1:6" ht="12.75">
      <c r="A244" s="17"/>
      <c r="B244" s="3"/>
      <c r="C244" s="13"/>
      <c r="D244" s="3"/>
      <c r="E244" s="20"/>
      <c r="F244" s="1"/>
    </row>
    <row r="245" spans="1:6" ht="12.75">
      <c r="A245" s="17"/>
      <c r="B245" s="3"/>
      <c r="C245" s="13"/>
      <c r="D245" s="3"/>
      <c r="E245" s="20"/>
      <c r="F245" s="1"/>
    </row>
    <row r="246" spans="1:6" ht="12.75">
      <c r="A246" s="17"/>
      <c r="B246" s="3"/>
      <c r="C246" s="13"/>
      <c r="D246" s="3"/>
      <c r="E246" s="20"/>
      <c r="F246" s="1"/>
    </row>
    <row r="247" spans="1:6" ht="12.75">
      <c r="A247" s="17"/>
      <c r="B247" s="3"/>
      <c r="C247" s="13"/>
      <c r="D247" s="3"/>
      <c r="E247" s="20"/>
      <c r="F247" s="1"/>
    </row>
    <row r="248" spans="1:6" ht="12.75">
      <c r="A248" s="17"/>
      <c r="B248" s="3"/>
      <c r="C248" s="13"/>
      <c r="D248" s="3"/>
      <c r="E248" s="20"/>
      <c r="F248" s="1"/>
    </row>
    <row r="249" spans="1:6" ht="12.75">
      <c r="A249" s="17"/>
      <c r="B249" s="3"/>
      <c r="C249" s="13"/>
      <c r="D249" s="3"/>
      <c r="E249" s="20"/>
      <c r="F249" s="1"/>
    </row>
    <row r="250" spans="1:6" ht="12.75">
      <c r="A250" s="17"/>
      <c r="B250" s="3"/>
      <c r="C250" s="13"/>
      <c r="D250" s="3"/>
      <c r="E250" s="20"/>
      <c r="F250" s="1"/>
    </row>
    <row r="251" spans="1:6" ht="12.75">
      <c r="A251" s="17"/>
      <c r="B251" s="3"/>
      <c r="C251" s="13"/>
      <c r="D251" s="3"/>
      <c r="E251" s="20"/>
      <c r="F251" s="1"/>
    </row>
    <row r="252" spans="1:6" ht="12.75">
      <c r="A252" s="17"/>
      <c r="B252" s="3"/>
      <c r="C252" s="13"/>
      <c r="D252" s="3"/>
      <c r="E252" s="20"/>
      <c r="F252" s="1"/>
    </row>
    <row r="253" spans="1:6" ht="12.75">
      <c r="A253" s="17"/>
      <c r="B253" s="3"/>
      <c r="C253" s="13"/>
      <c r="D253" s="3"/>
      <c r="E253" s="20"/>
      <c r="F253" s="1"/>
    </row>
    <row r="254" spans="1:6" ht="12.75">
      <c r="A254" s="17"/>
      <c r="B254" s="3"/>
      <c r="C254" s="13"/>
      <c r="D254" s="3"/>
      <c r="E254" s="20"/>
      <c r="F254" s="1"/>
    </row>
    <row r="255" spans="1:6" ht="12.75">
      <c r="A255" s="17"/>
      <c r="B255" s="3"/>
      <c r="C255" s="13"/>
      <c r="D255" s="3"/>
      <c r="E255" s="20"/>
      <c r="F255" s="1"/>
    </row>
    <row r="256" spans="1:6" ht="12.75">
      <c r="A256" s="17"/>
      <c r="B256" s="3"/>
      <c r="C256" s="13"/>
      <c r="D256" s="3"/>
      <c r="E256" s="20"/>
      <c r="F256" s="1"/>
    </row>
    <row r="257" spans="1:6" ht="12.75">
      <c r="A257" s="17"/>
      <c r="B257" s="3"/>
      <c r="C257" s="13"/>
      <c r="D257" s="3"/>
      <c r="E257" s="20"/>
      <c r="F257" s="1"/>
    </row>
    <row r="258" spans="1:6" ht="12.75">
      <c r="A258" s="17"/>
      <c r="B258" s="3"/>
      <c r="C258" s="13"/>
      <c r="D258" s="3"/>
      <c r="E258" s="20"/>
      <c r="F258" s="1"/>
    </row>
    <row r="259" spans="1:6" ht="12.75">
      <c r="A259" s="17"/>
      <c r="B259" s="3"/>
      <c r="C259" s="13"/>
      <c r="D259" s="3"/>
      <c r="E259" s="20"/>
      <c r="F259" s="1"/>
    </row>
    <row r="260" spans="1:6" ht="12.75">
      <c r="A260" s="17"/>
      <c r="B260" s="3"/>
      <c r="C260" s="13"/>
      <c r="D260" s="3"/>
      <c r="E260" s="20"/>
      <c r="F260" s="1"/>
    </row>
    <row r="261" spans="1:6" ht="12.75">
      <c r="A261" s="17"/>
      <c r="B261" s="3"/>
      <c r="C261" s="13"/>
      <c r="D261" s="3"/>
      <c r="E261" s="20"/>
      <c r="F261" s="1"/>
    </row>
    <row r="262" spans="1:6" ht="12.75">
      <c r="A262" s="17"/>
      <c r="B262" s="3"/>
      <c r="C262" s="13"/>
      <c r="D262" s="3"/>
      <c r="E262" s="20"/>
      <c r="F262" s="1"/>
    </row>
    <row r="263" spans="1:6" ht="12.75">
      <c r="A263" s="17"/>
      <c r="B263" s="3"/>
      <c r="C263" s="13"/>
      <c r="D263" s="3"/>
      <c r="E263" s="20"/>
      <c r="F263" s="1"/>
    </row>
    <row r="264" spans="1:6" ht="12.75">
      <c r="A264" s="17"/>
      <c r="B264" s="3"/>
      <c r="C264" s="13"/>
      <c r="D264" s="3"/>
      <c r="E264" s="20"/>
      <c r="F264" s="1"/>
    </row>
    <row r="265" spans="1:6" ht="12.75">
      <c r="A265" s="17"/>
      <c r="B265" s="3"/>
      <c r="C265" s="13"/>
      <c r="D265" s="3"/>
      <c r="E265" s="20"/>
      <c r="F265" s="1"/>
    </row>
    <row r="266" spans="1:6" ht="12.75">
      <c r="A266" s="17"/>
      <c r="B266" s="3"/>
      <c r="C266" s="13"/>
      <c r="D266" s="3"/>
      <c r="E266" s="20"/>
      <c r="F266" s="1"/>
    </row>
    <row r="267" spans="1:6" ht="12.75">
      <c r="A267" s="17"/>
      <c r="B267" s="3"/>
      <c r="C267" s="13"/>
      <c r="D267" s="3"/>
      <c r="E267" s="20"/>
      <c r="F267" s="1"/>
    </row>
    <row r="268" spans="1:6" ht="12.75">
      <c r="A268" s="17"/>
      <c r="B268" s="3"/>
      <c r="C268" s="13"/>
      <c r="D268" s="3"/>
      <c r="E268" s="20"/>
      <c r="F268" s="1"/>
    </row>
    <row r="269" spans="1:6" ht="12.75">
      <c r="A269" s="17"/>
      <c r="B269" s="3"/>
      <c r="C269" s="13"/>
      <c r="D269" s="3"/>
      <c r="E269" s="20"/>
      <c r="F269" s="1"/>
    </row>
    <row r="270" spans="1:6" ht="12.75">
      <c r="A270" s="17"/>
      <c r="B270" s="3"/>
      <c r="C270" s="13"/>
      <c r="D270" s="3"/>
      <c r="E270" s="20"/>
      <c r="F270" s="1"/>
    </row>
    <row r="271" spans="1:6" ht="12.75">
      <c r="A271" s="17"/>
      <c r="B271" s="3"/>
      <c r="C271" s="13"/>
      <c r="D271" s="3"/>
      <c r="E271" s="20"/>
      <c r="F271" s="1"/>
    </row>
    <row r="272" spans="1:6" ht="12.75">
      <c r="A272" s="17"/>
      <c r="B272" s="3"/>
      <c r="C272" s="13"/>
      <c r="D272" s="3"/>
      <c r="E272" s="20"/>
      <c r="F272" s="1"/>
    </row>
    <row r="273" spans="1:6" ht="12.75">
      <c r="A273" s="17"/>
      <c r="B273" s="3"/>
      <c r="C273" s="13"/>
      <c r="D273" s="3"/>
      <c r="E273" s="20"/>
      <c r="F273" s="1"/>
    </row>
    <row r="274" spans="1:6" ht="12.75">
      <c r="A274" s="17"/>
      <c r="B274" s="3"/>
      <c r="C274" s="13"/>
      <c r="D274" s="3"/>
      <c r="E274" s="20"/>
      <c r="F274" s="1"/>
    </row>
    <row r="275" spans="1:6" ht="12.75">
      <c r="A275" s="17"/>
      <c r="B275" s="3"/>
      <c r="C275" s="13"/>
      <c r="D275" s="3"/>
      <c r="E275" s="20"/>
      <c r="F275" s="1"/>
    </row>
    <row r="276" spans="1:6" ht="12.75">
      <c r="A276" s="17"/>
      <c r="B276" s="3"/>
      <c r="C276" s="13"/>
      <c r="D276" s="3"/>
      <c r="E276" s="20"/>
      <c r="F276" s="1"/>
    </row>
    <row r="277" spans="1:6" ht="12.75">
      <c r="A277" s="17"/>
      <c r="B277" s="3"/>
      <c r="C277" s="13"/>
      <c r="D277" s="3"/>
      <c r="E277" s="20"/>
      <c r="F277" s="1"/>
    </row>
    <row r="278" spans="1:6" ht="12.75">
      <c r="A278" s="17"/>
      <c r="B278" s="3"/>
      <c r="C278" s="13"/>
      <c r="D278" s="3"/>
      <c r="E278" s="20"/>
      <c r="F278" s="1"/>
    </row>
    <row r="279" spans="1:6" ht="12.75">
      <c r="A279" s="17"/>
      <c r="B279" s="3"/>
      <c r="C279" s="13"/>
      <c r="D279" s="3"/>
      <c r="E279" s="20"/>
      <c r="F279" s="1"/>
    </row>
    <row r="280" spans="1:6" ht="12.75">
      <c r="A280" s="17"/>
      <c r="B280" s="3"/>
      <c r="C280" s="13"/>
      <c r="D280" s="3"/>
      <c r="E280" s="20"/>
      <c r="F280" s="1"/>
    </row>
    <row r="281" spans="1:6" ht="12.75">
      <c r="A281" s="17"/>
      <c r="B281" s="3"/>
      <c r="C281" s="13"/>
      <c r="D281" s="3"/>
      <c r="E281" s="20"/>
      <c r="F281" s="1"/>
    </row>
    <row r="282" spans="1:6" ht="12.75">
      <c r="A282" s="17"/>
      <c r="B282" s="3"/>
      <c r="C282" s="13"/>
      <c r="D282" s="3"/>
      <c r="E282" s="20"/>
      <c r="F282" s="1"/>
    </row>
    <row r="283" spans="1:6" ht="12.75">
      <c r="A283" s="17"/>
      <c r="B283" s="3"/>
      <c r="C283" s="13"/>
      <c r="D283" s="3"/>
      <c r="E283" s="20"/>
      <c r="F283" s="1"/>
    </row>
    <row r="284" spans="1:6" ht="12.75">
      <c r="A284" s="17"/>
      <c r="B284" s="3"/>
      <c r="C284" s="13"/>
      <c r="D284" s="3"/>
      <c r="E284" s="20"/>
      <c r="F284" s="1"/>
    </row>
    <row r="285" spans="1:6" ht="12.75">
      <c r="A285" s="17"/>
      <c r="B285" s="3"/>
      <c r="C285" s="13"/>
      <c r="D285" s="3"/>
      <c r="E285" s="20"/>
      <c r="F285" s="1"/>
    </row>
    <row r="286" spans="1:6" ht="12.75">
      <c r="A286" s="17"/>
      <c r="B286" s="3"/>
      <c r="C286" s="13"/>
      <c r="D286" s="3"/>
      <c r="E286" s="20"/>
      <c r="F286" s="1"/>
    </row>
    <row r="287" spans="1:6" ht="12.75">
      <c r="A287" s="17"/>
      <c r="B287" s="3"/>
      <c r="C287" s="13"/>
      <c r="D287" s="3"/>
      <c r="E287" s="20"/>
      <c r="F287" s="1"/>
    </row>
    <row r="288" spans="1:6" ht="12.75">
      <c r="A288" s="17"/>
      <c r="B288" s="3"/>
      <c r="C288" s="13"/>
      <c r="D288" s="3"/>
      <c r="E288" s="20"/>
      <c r="F288" s="1"/>
    </row>
    <row r="289" spans="1:6" ht="12.75">
      <c r="A289" s="17"/>
      <c r="B289" s="3"/>
      <c r="C289" s="13"/>
      <c r="D289" s="3"/>
      <c r="E289" s="20"/>
      <c r="F289" s="1"/>
    </row>
    <row r="290" spans="1:6" ht="12.75">
      <c r="A290" s="17"/>
      <c r="B290" s="3"/>
      <c r="C290" s="13"/>
      <c r="D290" s="3"/>
      <c r="E290" s="20"/>
      <c r="F290" s="1"/>
    </row>
    <row r="291" spans="1:6" ht="12.75">
      <c r="A291" s="17"/>
      <c r="B291" s="3"/>
      <c r="C291" s="13"/>
      <c r="D291" s="3"/>
      <c r="E291" s="20"/>
      <c r="F291" s="1"/>
    </row>
    <row r="292" spans="1:6" ht="12.75">
      <c r="A292" s="17"/>
      <c r="B292" s="3"/>
      <c r="C292" s="13"/>
      <c r="D292" s="3"/>
      <c r="E292" s="20"/>
      <c r="F292" s="1"/>
    </row>
    <row r="293" spans="1:6" ht="12.75">
      <c r="A293" s="17"/>
      <c r="B293" s="3"/>
      <c r="C293" s="13"/>
      <c r="D293" s="3"/>
      <c r="E293" s="20"/>
      <c r="F293" s="1"/>
    </row>
    <row r="294" spans="1:6" ht="12.75">
      <c r="A294" s="17"/>
      <c r="B294" s="3"/>
      <c r="C294" s="13"/>
      <c r="D294" s="3"/>
      <c r="E294" s="20"/>
      <c r="F294" s="1"/>
    </row>
    <row r="295" spans="1:6" ht="12.75">
      <c r="A295" s="17"/>
      <c r="B295" s="3"/>
      <c r="C295" s="13"/>
      <c r="D295" s="3"/>
      <c r="E295" s="20"/>
      <c r="F295" s="1"/>
    </row>
    <row r="296" spans="1:6" ht="12.75">
      <c r="A296" s="17"/>
      <c r="B296" s="3"/>
      <c r="C296" s="13"/>
      <c r="D296" s="3"/>
      <c r="E296" s="20"/>
      <c r="F296" s="1"/>
    </row>
    <row r="297" spans="1:6" ht="12.75">
      <c r="A297" s="17"/>
      <c r="B297" s="3"/>
      <c r="C297" s="13"/>
      <c r="D297" s="3"/>
      <c r="E297" s="20"/>
      <c r="F297" s="1"/>
    </row>
    <row r="298" spans="1:6" ht="12.75">
      <c r="A298" s="17"/>
      <c r="B298" s="3"/>
      <c r="C298" s="13"/>
      <c r="D298" s="3"/>
      <c r="E298" s="20"/>
      <c r="F298" s="1"/>
    </row>
    <row r="299" spans="1:6" ht="12.75">
      <c r="A299" s="17"/>
      <c r="B299" s="3"/>
      <c r="C299" s="13"/>
      <c r="D299" s="3"/>
      <c r="E299" s="20"/>
      <c r="F299" s="1"/>
    </row>
    <row r="300" spans="1:6" ht="12.75">
      <c r="A300" s="17"/>
      <c r="B300" s="3"/>
      <c r="C300" s="13"/>
      <c r="D300" s="3"/>
      <c r="E300" s="20"/>
      <c r="F300" s="1"/>
    </row>
    <row r="301" spans="1:6" ht="12.75">
      <c r="A301" s="17"/>
      <c r="B301" s="3"/>
      <c r="C301" s="13"/>
      <c r="D301" s="3"/>
      <c r="E301" s="20"/>
      <c r="F301" s="1"/>
    </row>
    <row r="302" spans="1:6" ht="12.75">
      <c r="A302" s="17"/>
      <c r="B302" s="3"/>
      <c r="C302" s="13"/>
      <c r="D302" s="3"/>
      <c r="E302" s="20"/>
      <c r="F302" s="1"/>
    </row>
    <row r="303" spans="1:6" ht="12.75">
      <c r="A303" s="17"/>
      <c r="B303" s="3"/>
      <c r="C303" s="13"/>
      <c r="D303" s="3"/>
      <c r="E303" s="20"/>
      <c r="F303" s="1"/>
    </row>
    <row r="304" spans="1:6" ht="12.75">
      <c r="A304" s="17"/>
      <c r="B304" s="3"/>
      <c r="C304" s="13"/>
      <c r="D304" s="3"/>
      <c r="E304" s="20"/>
      <c r="F304" s="1"/>
    </row>
    <row r="305" spans="1:6" ht="12.75">
      <c r="A305" s="17"/>
      <c r="B305" s="3"/>
      <c r="C305" s="13"/>
      <c r="D305" s="3"/>
      <c r="E305" s="20"/>
      <c r="F305" s="1"/>
    </row>
    <row r="306" spans="1:6" ht="12.75">
      <c r="A306" s="17"/>
      <c r="B306" s="3"/>
      <c r="C306" s="13"/>
      <c r="D306" s="3"/>
      <c r="E306" s="20"/>
      <c r="F306" s="1"/>
    </row>
    <row r="307" spans="1:6" ht="12.75">
      <c r="A307" s="17"/>
      <c r="B307" s="3"/>
      <c r="C307" s="13"/>
      <c r="D307" s="3"/>
      <c r="E307" s="20"/>
      <c r="F307" s="1"/>
    </row>
    <row r="308" spans="1:6" ht="12.75">
      <c r="A308" s="17"/>
      <c r="B308" s="3"/>
      <c r="C308" s="13"/>
      <c r="D308" s="3"/>
      <c r="E308" s="20"/>
      <c r="F308" s="1"/>
    </row>
    <row r="309" spans="1:6" ht="12.75">
      <c r="A309" s="17"/>
      <c r="B309" s="3"/>
      <c r="C309" s="13"/>
      <c r="D309" s="3"/>
      <c r="E309" s="20"/>
      <c r="F309" s="1"/>
    </row>
    <row r="310" spans="1:6" ht="12.75">
      <c r="A310" s="17"/>
      <c r="B310" s="3"/>
      <c r="C310" s="13"/>
      <c r="D310" s="3"/>
      <c r="E310" s="20"/>
      <c r="F310" s="1"/>
    </row>
    <row r="311" spans="1:6" ht="12.75">
      <c r="A311" s="17"/>
      <c r="B311" s="3"/>
      <c r="C311" s="13"/>
      <c r="D311" s="3"/>
      <c r="E311" s="20"/>
      <c r="F311" s="1"/>
    </row>
    <row r="312" spans="1:6" ht="12.75">
      <c r="A312" s="17"/>
      <c r="B312" s="3"/>
      <c r="C312" s="13"/>
      <c r="D312" s="3"/>
      <c r="E312" s="20"/>
      <c r="F312" s="1"/>
    </row>
    <row r="313" spans="1:6" ht="12.75">
      <c r="A313" s="17"/>
      <c r="B313" s="3"/>
      <c r="C313" s="13"/>
      <c r="D313" s="3"/>
      <c r="E313" s="20"/>
      <c r="F313" s="1"/>
    </row>
    <row r="314" spans="1:6" ht="12.75">
      <c r="A314" s="17"/>
      <c r="B314" s="3"/>
      <c r="C314" s="13"/>
      <c r="D314" s="3"/>
      <c r="E314" s="20"/>
      <c r="F314" s="1"/>
    </row>
    <row r="315" spans="1:6" ht="12.75">
      <c r="A315" s="17"/>
      <c r="B315" s="3"/>
      <c r="C315" s="13"/>
      <c r="D315" s="3"/>
      <c r="E315" s="20"/>
      <c r="F315" s="1"/>
    </row>
    <row r="316" spans="1:6" ht="12.75">
      <c r="A316" s="17"/>
      <c r="B316" s="3"/>
      <c r="C316" s="13"/>
      <c r="D316" s="3"/>
      <c r="E316" s="20"/>
      <c r="F316" s="1"/>
    </row>
    <row r="317" spans="1:6" ht="12.75">
      <c r="A317" s="17"/>
      <c r="B317" s="3"/>
      <c r="C317" s="13"/>
      <c r="D317" s="3"/>
      <c r="E317" s="20"/>
      <c r="F317" s="1"/>
    </row>
    <row r="318" spans="1:6" ht="12.75">
      <c r="A318" s="17"/>
      <c r="B318" s="3"/>
      <c r="C318" s="13"/>
      <c r="D318" s="3"/>
      <c r="E318" s="20"/>
      <c r="F318" s="1"/>
    </row>
    <row r="319" spans="1:6" ht="12.75">
      <c r="A319" s="17"/>
      <c r="B319" s="3"/>
      <c r="C319" s="13"/>
      <c r="D319" s="3"/>
      <c r="E319" s="20"/>
      <c r="F319" s="1"/>
    </row>
    <row r="320" spans="1:6" ht="12.75">
      <c r="A320" s="17"/>
      <c r="B320" s="3"/>
      <c r="C320" s="13"/>
      <c r="D320" s="3"/>
      <c r="E320" s="20"/>
      <c r="F320" s="1"/>
    </row>
    <row r="321" spans="1:6" ht="12.75">
      <c r="A321" s="17"/>
      <c r="B321" s="3"/>
      <c r="C321" s="13"/>
      <c r="D321" s="3"/>
      <c r="E321" s="20"/>
      <c r="F321" s="1"/>
    </row>
  </sheetData>
  <sheetProtection/>
  <mergeCells count="10">
    <mergeCell ref="A139:F139"/>
    <mergeCell ref="A5:A6"/>
    <mergeCell ref="D5:E5"/>
    <mergeCell ref="G5:G6"/>
    <mergeCell ref="F5:F6"/>
    <mergeCell ref="A1:G1"/>
    <mergeCell ref="A3:G3"/>
    <mergeCell ref="B5:B6"/>
    <mergeCell ref="C5:C6"/>
    <mergeCell ref="C4:E4"/>
  </mergeCells>
  <printOptions/>
  <pageMargins left="0.32" right="0.16" top="0.2755905511811024" bottom="0.5118110236220472" header="0.15748031496062992" footer="0.4724409448818898"/>
  <pageSetup fitToHeight="0" horizontalDpi="300" verticalDpi="300" orientation="portrait" paperSize="9" scale="70" r:id="rId1"/>
  <rowBreaks count="1" manualBreakCount="1">
    <brk id="1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30" zoomScalePageLayoutView="0" workbookViewId="0" topLeftCell="A3">
      <selection activeCell="F6" sqref="F6"/>
    </sheetView>
  </sheetViews>
  <sheetFormatPr defaultColWidth="9.140625" defaultRowHeight="12.75"/>
  <cols>
    <col min="1" max="1" width="5.28125" style="0" customWidth="1"/>
    <col min="2" max="2" width="14.140625" style="0" customWidth="1"/>
    <col min="3" max="3" width="39.8515625" style="0" customWidth="1"/>
    <col min="5" max="6" width="12.421875" style="0" customWidth="1"/>
    <col min="7" max="7" width="16.57421875" style="0" customWidth="1"/>
  </cols>
  <sheetData>
    <row r="1" spans="1:7" ht="30.75" customHeight="1">
      <c r="A1" s="185" t="s">
        <v>222</v>
      </c>
      <c r="B1" s="185"/>
      <c r="C1" s="185"/>
      <c r="D1" s="185"/>
      <c r="E1" s="185"/>
      <c r="F1" s="185"/>
      <c r="G1" s="185"/>
    </row>
    <row r="2" spans="1:7" ht="39.75" customHeight="1">
      <c r="A2" s="184" t="s">
        <v>236</v>
      </c>
      <c r="B2" s="185"/>
      <c r="C2" s="185"/>
      <c r="D2" s="185"/>
      <c r="E2" s="185"/>
      <c r="F2" s="185"/>
      <c r="G2" s="185"/>
    </row>
    <row r="3" spans="1:7" ht="27.75" customHeight="1">
      <c r="A3" s="186" t="s">
        <v>223</v>
      </c>
      <c r="B3" s="187"/>
      <c r="C3" s="187"/>
      <c r="D3" s="187"/>
      <c r="E3" s="187"/>
      <c r="F3" s="188"/>
      <c r="G3" s="188"/>
    </row>
    <row r="4" spans="1:7" ht="12.75" customHeight="1">
      <c r="A4" s="171" t="s">
        <v>90</v>
      </c>
      <c r="B4" s="181" t="s">
        <v>108</v>
      </c>
      <c r="C4" s="181" t="s">
        <v>98</v>
      </c>
      <c r="D4" s="173" t="s">
        <v>109</v>
      </c>
      <c r="E4" s="189"/>
      <c r="F4" s="190" t="s">
        <v>9</v>
      </c>
      <c r="G4" s="190" t="s">
        <v>10</v>
      </c>
    </row>
    <row r="5" spans="1:7" ht="50.25" customHeight="1">
      <c r="A5" s="172"/>
      <c r="B5" s="182"/>
      <c r="C5" s="182"/>
      <c r="D5" s="82" t="s">
        <v>238</v>
      </c>
      <c r="E5" s="143" t="s">
        <v>237</v>
      </c>
      <c r="F5" s="190"/>
      <c r="G5" s="190"/>
    </row>
    <row r="6" spans="1:7" ht="12.75">
      <c r="A6" s="84">
        <v>1</v>
      </c>
      <c r="B6" s="85">
        <v>2</v>
      </c>
      <c r="C6" s="85">
        <v>3</v>
      </c>
      <c r="D6" s="84">
        <v>4</v>
      </c>
      <c r="E6" s="165">
        <v>5</v>
      </c>
      <c r="F6" s="161">
        <v>6</v>
      </c>
      <c r="G6" s="161">
        <v>7</v>
      </c>
    </row>
    <row r="7" spans="1:7" ht="15">
      <c r="A7" s="163"/>
      <c r="B7" s="145" t="s">
        <v>195</v>
      </c>
      <c r="C7" s="144" t="s">
        <v>93</v>
      </c>
      <c r="D7" s="98"/>
      <c r="E7" s="99"/>
      <c r="F7" s="86"/>
      <c r="G7" s="87"/>
    </row>
    <row r="8" spans="1:7" ht="25.5">
      <c r="A8" s="100" t="s">
        <v>99</v>
      </c>
      <c r="B8" s="28" t="s">
        <v>196</v>
      </c>
      <c r="C8" s="101" t="s">
        <v>89</v>
      </c>
      <c r="D8" s="102"/>
      <c r="E8" s="103"/>
      <c r="F8" s="88"/>
      <c r="G8" s="89"/>
    </row>
    <row r="9" spans="1:7" ht="51">
      <c r="A9" s="104"/>
      <c r="B9" s="38"/>
      <c r="C9" s="105" t="s">
        <v>197</v>
      </c>
      <c r="D9" s="106" t="s">
        <v>147</v>
      </c>
      <c r="E9" s="107">
        <v>1</v>
      </c>
      <c r="F9" s="108"/>
      <c r="G9" s="108">
        <f>E9*F9</f>
        <v>0</v>
      </c>
    </row>
    <row r="10" spans="1:7" ht="38.25">
      <c r="A10" s="100" t="s">
        <v>100</v>
      </c>
      <c r="B10" s="28" t="s">
        <v>198</v>
      </c>
      <c r="C10" s="101" t="s">
        <v>199</v>
      </c>
      <c r="D10" s="102"/>
      <c r="E10" s="103"/>
      <c r="F10" s="88"/>
      <c r="G10" s="108"/>
    </row>
    <row r="11" spans="1:7" ht="25.5">
      <c r="A11" s="109"/>
      <c r="B11" s="30"/>
      <c r="C11" s="105" t="s">
        <v>200</v>
      </c>
      <c r="D11" s="106" t="s">
        <v>94</v>
      </c>
      <c r="E11" s="107">
        <v>7</v>
      </c>
      <c r="F11" s="108"/>
      <c r="G11" s="108">
        <f aca="true" t="shared" si="0" ref="G11:G29">E11*F11</f>
        <v>0</v>
      </c>
    </row>
    <row r="12" spans="1:7" ht="25.5">
      <c r="A12" s="109"/>
      <c r="B12" s="30"/>
      <c r="C12" s="105" t="s">
        <v>201</v>
      </c>
      <c r="D12" s="106" t="s">
        <v>94</v>
      </c>
      <c r="E12" s="107">
        <v>3</v>
      </c>
      <c r="F12" s="108"/>
      <c r="G12" s="108">
        <f t="shared" si="0"/>
        <v>0</v>
      </c>
    </row>
    <row r="13" spans="1:7" ht="12.75">
      <c r="A13" s="163"/>
      <c r="B13" s="145" t="s">
        <v>202</v>
      </c>
      <c r="C13" s="144" t="s">
        <v>84</v>
      </c>
      <c r="D13" s="42"/>
      <c r="E13" s="146"/>
      <c r="F13" s="86"/>
      <c r="G13" s="108"/>
    </row>
    <row r="14" spans="1:7" ht="12.75">
      <c r="A14" s="100" t="s">
        <v>101</v>
      </c>
      <c r="B14" s="28" t="s">
        <v>203</v>
      </c>
      <c r="C14" s="110" t="s">
        <v>204</v>
      </c>
      <c r="D14" s="111"/>
      <c r="E14" s="112"/>
      <c r="F14" s="88"/>
      <c r="G14" s="108"/>
    </row>
    <row r="15" spans="1:7" ht="51">
      <c r="A15" s="109"/>
      <c r="B15" s="113"/>
      <c r="C15" s="114" t="s">
        <v>205</v>
      </c>
      <c r="D15" s="115" t="s">
        <v>94</v>
      </c>
      <c r="E15" s="116">
        <v>14</v>
      </c>
      <c r="F15" s="108"/>
      <c r="G15" s="108">
        <f t="shared" si="0"/>
        <v>0</v>
      </c>
    </row>
    <row r="16" spans="1:7" ht="25.5">
      <c r="A16" s="109"/>
      <c r="B16" s="113"/>
      <c r="C16" s="117" t="s">
        <v>206</v>
      </c>
      <c r="D16" s="118" t="s">
        <v>138</v>
      </c>
      <c r="E16" s="116">
        <v>0.7</v>
      </c>
      <c r="F16" s="108"/>
      <c r="G16" s="108">
        <f t="shared" si="0"/>
        <v>0</v>
      </c>
    </row>
    <row r="17" spans="1:7" ht="25.5">
      <c r="A17" s="109"/>
      <c r="B17" s="113"/>
      <c r="C17" s="117" t="s">
        <v>207</v>
      </c>
      <c r="D17" s="119"/>
      <c r="E17" s="120"/>
      <c r="F17" s="88"/>
      <c r="G17" s="108"/>
    </row>
    <row r="18" spans="1:7" ht="14.25">
      <c r="A18" s="109"/>
      <c r="B18" s="113"/>
      <c r="C18" s="121" t="s">
        <v>208</v>
      </c>
      <c r="D18" s="122" t="s">
        <v>137</v>
      </c>
      <c r="E18" s="116">
        <v>75.6</v>
      </c>
      <c r="F18" s="123"/>
      <c r="G18" s="108">
        <f t="shared" si="0"/>
        <v>0</v>
      </c>
    </row>
    <row r="19" spans="1:7" ht="14.25">
      <c r="A19" s="109"/>
      <c r="B19" s="113"/>
      <c r="C19" s="121" t="s">
        <v>209</v>
      </c>
      <c r="D19" s="122" t="s">
        <v>137</v>
      </c>
      <c r="E19" s="116">
        <v>37.8</v>
      </c>
      <c r="F19" s="123"/>
      <c r="G19" s="108">
        <f t="shared" si="0"/>
        <v>0</v>
      </c>
    </row>
    <row r="20" spans="1:7" ht="38.25">
      <c r="A20" s="109"/>
      <c r="B20" s="30"/>
      <c r="C20" s="124" t="s">
        <v>210</v>
      </c>
      <c r="D20" s="125" t="s">
        <v>138</v>
      </c>
      <c r="E20" s="126">
        <v>20.16</v>
      </c>
      <c r="F20" s="123"/>
      <c r="G20" s="108">
        <f t="shared" si="0"/>
        <v>0</v>
      </c>
    </row>
    <row r="21" spans="1:7" ht="38.25">
      <c r="A21" s="127"/>
      <c r="B21" s="38"/>
      <c r="C21" s="124" t="s">
        <v>211</v>
      </c>
      <c r="D21" s="125" t="s">
        <v>138</v>
      </c>
      <c r="E21" s="126">
        <v>10.1</v>
      </c>
      <c r="F21" s="123"/>
      <c r="G21" s="108">
        <f t="shared" si="0"/>
        <v>0</v>
      </c>
    </row>
    <row r="22" spans="1:7" ht="15">
      <c r="A22" s="128"/>
      <c r="B22" s="96" t="s">
        <v>212</v>
      </c>
      <c r="C22" s="97" t="s">
        <v>0</v>
      </c>
      <c r="D22" s="98"/>
      <c r="E22" s="99"/>
      <c r="F22" s="86"/>
      <c r="G22" s="108"/>
    </row>
    <row r="23" spans="1:7" ht="25.5">
      <c r="A23" s="129" t="s">
        <v>102</v>
      </c>
      <c r="B23" s="28" t="s">
        <v>213</v>
      </c>
      <c r="C23" s="130" t="s">
        <v>128</v>
      </c>
      <c r="D23" s="131"/>
      <c r="E23" s="132"/>
      <c r="F23" s="88"/>
      <c r="G23" s="108"/>
    </row>
    <row r="24" spans="1:7" ht="38.25">
      <c r="A24" s="127"/>
      <c r="B24" s="133"/>
      <c r="C24" s="134" t="s">
        <v>214</v>
      </c>
      <c r="D24" s="122" t="s">
        <v>137</v>
      </c>
      <c r="E24" s="135">
        <v>25.2</v>
      </c>
      <c r="F24" s="123"/>
      <c r="G24" s="108">
        <f t="shared" si="0"/>
        <v>0</v>
      </c>
    </row>
    <row r="25" spans="1:7" ht="15">
      <c r="A25" s="164"/>
      <c r="B25" s="96" t="s">
        <v>215</v>
      </c>
      <c r="C25" s="136" t="s">
        <v>86</v>
      </c>
      <c r="D25" s="98"/>
      <c r="E25" s="99"/>
      <c r="F25" s="86"/>
      <c r="G25" s="108"/>
    </row>
    <row r="26" spans="1:7" ht="38.25">
      <c r="A26" s="129" t="s">
        <v>103</v>
      </c>
      <c r="B26" s="28" t="s">
        <v>216</v>
      </c>
      <c r="C26" s="137" t="s">
        <v>217</v>
      </c>
      <c r="D26" s="138"/>
      <c r="E26" s="139"/>
      <c r="F26" s="88"/>
      <c r="G26" s="108"/>
    </row>
    <row r="27" spans="1:7" ht="51">
      <c r="A27" s="127"/>
      <c r="B27" s="38" t="s">
        <v>96</v>
      </c>
      <c r="C27" s="140" t="s">
        <v>218</v>
      </c>
      <c r="D27" s="141" t="s">
        <v>137</v>
      </c>
      <c r="E27" s="142">
        <v>10.5</v>
      </c>
      <c r="F27" s="123"/>
      <c r="G27" s="108">
        <f t="shared" si="0"/>
        <v>0</v>
      </c>
    </row>
    <row r="28" spans="1:7" ht="12.75">
      <c r="A28" s="129" t="s">
        <v>104</v>
      </c>
      <c r="B28" s="28" t="s">
        <v>219</v>
      </c>
      <c r="C28" s="137" t="s">
        <v>220</v>
      </c>
      <c r="D28" s="138"/>
      <c r="E28" s="139"/>
      <c r="F28" s="88"/>
      <c r="G28" s="108"/>
    </row>
    <row r="29" spans="1:7" ht="38.25">
      <c r="A29" s="127"/>
      <c r="B29" s="38"/>
      <c r="C29" s="140" t="s">
        <v>221</v>
      </c>
      <c r="D29" s="141" t="s">
        <v>94</v>
      </c>
      <c r="E29" s="142">
        <v>40</v>
      </c>
      <c r="F29" s="123"/>
      <c r="G29" s="108">
        <f t="shared" si="0"/>
        <v>0</v>
      </c>
    </row>
    <row r="30" spans="1:7" ht="24" customHeight="1">
      <c r="A30" s="147"/>
      <c r="B30" s="90"/>
      <c r="C30" s="168" t="s">
        <v>239</v>
      </c>
      <c r="D30" s="90"/>
      <c r="E30" s="166"/>
      <c r="F30" s="167"/>
      <c r="G30" s="169">
        <f>SUM(G9:G29)</f>
        <v>0</v>
      </c>
    </row>
  </sheetData>
  <sheetProtection/>
  <mergeCells count="9">
    <mergeCell ref="A2:G2"/>
    <mergeCell ref="A1:G1"/>
    <mergeCell ref="A3:G3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GEOTEKSTYLIÓW</dc:creator>
  <cp:keywords/>
  <dc:description/>
  <cp:lastModifiedBy>kamu</cp:lastModifiedBy>
  <cp:lastPrinted>2016-01-18T10:14:28Z</cp:lastPrinted>
  <dcterms:created xsi:type="dcterms:W3CDTF">1997-11-10T12:10:02Z</dcterms:created>
  <dcterms:modified xsi:type="dcterms:W3CDTF">2016-01-28T07:44:56Z</dcterms:modified>
  <cp:category/>
  <cp:version/>
  <cp:contentType/>
  <cp:contentStatus/>
</cp:coreProperties>
</file>