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0" yWindow="65521" windowWidth="6390" windowHeight="7320" tabRatio="937" activeTab="0"/>
  </bookViews>
  <sheets>
    <sheet name="Ofertowy" sheetId="1" r:id="rId1"/>
  </sheets>
  <externalReferences>
    <externalReference r:id="rId4"/>
  </externalReferences>
  <definedNames>
    <definedName name="dane">#REF!</definedName>
    <definedName name="gr">'[1]Konwersja'!$K$10</definedName>
    <definedName name="kurs">4.2735</definedName>
    <definedName name="_xlnm.Print_Area" localSheetId="0">'Ofertowy'!$A$1:$H$42</definedName>
    <definedName name="zł">'[1]Konwersja'!$K$8</definedName>
  </definedNames>
  <calcPr fullCalcOnLoad="1" fullPrecision="0"/>
</workbook>
</file>

<file path=xl/sharedStrings.xml><?xml version="1.0" encoding="utf-8"?>
<sst xmlns="http://schemas.openxmlformats.org/spreadsheetml/2006/main" count="82" uniqueCount="49">
  <si>
    <t>Lp.</t>
  </si>
  <si>
    <t>Kod pozycji</t>
  </si>
  <si>
    <t>Numer SST</t>
  </si>
  <si>
    <t>Nazwa i opis pozycji</t>
  </si>
  <si>
    <t>Jednostka</t>
  </si>
  <si>
    <t>Nazwa</t>
  </si>
  <si>
    <t>Ilość</t>
  </si>
  <si>
    <t>4</t>
  </si>
  <si>
    <t>*</t>
  </si>
  <si>
    <t>szt.</t>
  </si>
  <si>
    <t>m</t>
  </si>
  <si>
    <t>stud.</t>
  </si>
  <si>
    <t>D-03.02.01</t>
  </si>
  <si>
    <t>45232111-6</t>
  </si>
  <si>
    <t>SUMA CZĘŚCIOWA</t>
  </si>
  <si>
    <t>kpl.</t>
  </si>
  <si>
    <t>Roboty montażowe</t>
  </si>
  <si>
    <t>Kanały z tworzyw sztucznych SN8 łączonych na wcisk o śr. zewn. 200 mm</t>
  </si>
  <si>
    <t>Regulacja wysokościowa skrzynek ulicznych</t>
  </si>
  <si>
    <t>Rozbiórka studni betonowych</t>
  </si>
  <si>
    <t>Rozbiórka rurociągu kanalizacyjnego</t>
  </si>
  <si>
    <t>RAZEM CENA NETTO</t>
  </si>
  <si>
    <t>D-01.03.05</t>
  </si>
  <si>
    <t>Sieci wodociągowe - montaż rurociągów z rur polietylenowych (PE, PEHD) o śr.zewnętrznej 40 mm</t>
  </si>
  <si>
    <t>Regulacje i naprawa elementów istniejących</t>
  </si>
  <si>
    <t>Włączenia do sieci istniejących</t>
  </si>
  <si>
    <t>Demontaż sieci wodociągowych istniejących wraz z uzbrojeniem</t>
  </si>
  <si>
    <t>Demontaż sieci gazowych istniejących wraz z uzbrojeniem</t>
  </si>
  <si>
    <t>Sieci gazowe - montaż rurociągów z rur polietylenowych (PE, PEHD) o śr.zewnętrznej 125 mm</t>
  </si>
  <si>
    <t>Sieci wodociągowe - montaż rurociągów z rur polietylenowych (PE, PEHD) o śr.zewnętrznej 90 mm</t>
  </si>
  <si>
    <t>Kanały z tworzyw sztucznych SN8 łączonych na wcisk o śr. zewn. 160 mm</t>
  </si>
  <si>
    <t>PRZEBUDOWA SIECI GAZOWEJ</t>
  </si>
  <si>
    <t>D-01.03.06</t>
  </si>
  <si>
    <t>Studnie rewizyjne DN1200</t>
  </si>
  <si>
    <t>Sieci wodociągowe - montaż rurociągów z rur polietylenowych (PE, PEHD) o śr.zewnętrznej 63 mm</t>
  </si>
  <si>
    <t>PRZEBUDOWA SIECI WODOCIĄGOWEJ</t>
  </si>
  <si>
    <t>PRZEBUDOWA SIECI KANALIZACJI SANITARNEJ</t>
  </si>
  <si>
    <t>Studnie rewizyjne DN425</t>
  </si>
  <si>
    <t>Studnie rewizyjne DN1000</t>
  </si>
  <si>
    <t>Sieci gazowe - montaż rurociągów z rur polietylenowych (PE, PEHD) o śr.zewnętrznej 200 mm</t>
  </si>
  <si>
    <t xml:space="preserve">Likwidacja przyłączy do rozbieranych budynków </t>
  </si>
  <si>
    <t>Studnie rewizyjne DN1200 z armaturą napowietrzająco-odpowietrzającą</t>
  </si>
  <si>
    <t>Sieci kanalizacyjne - montaż rurociągów z rur polietylenowych (PE, PEHD) o śr.zewnętrznej 225 mm</t>
  </si>
  <si>
    <t>Włączenia do sieci istniejących wraz z wykonaniem by-passu</t>
  </si>
  <si>
    <t>KOSZTORYS OFERTOWY</t>
  </si>
  <si>
    <t>Budowa ulic: Ogrodowej i Osińskiego w Nidzicy wraz z odwodnieniem i oświetleniem ulicznym</t>
  </si>
  <si>
    <t>Cena jedn. netto [PLN]</t>
  </si>
  <si>
    <t>Wartość netto [PLN]</t>
  </si>
  <si>
    <t>Branża sanitarna - kolizje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</si>
</sst>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d.00.00.00\."/>
    <numFmt numFmtId="170" formatCode="0.0"/>
    <numFmt numFmtId="171" formatCode="#,##0.000"/>
    <numFmt numFmtId="172" formatCode="#,##0.00\ ;\-\ #,##0.00\ ;0.00\ "/>
    <numFmt numFmtId="173" formatCode="_-* #,##0.0\ _z_ł_-;\-* #,##0.0\ _z_ł_-;_-* &quot;-&quot;??\ _z_ł_-;_-@_-"/>
    <numFmt numFmtId="174" formatCode="_-* #,##0\ _z_ł_-;\-* #,##0\ _z_ł_-;_-* &quot;-&quot;??\ _z_ł_-;_-@_-"/>
    <numFmt numFmtId="175" formatCode="_-* #,##0.000\ _z_ł_-;\-* #,##0.000\ _z_ł_-;_-* &quot;-&quot;??\ _z_ł_-;_-@_-"/>
    <numFmt numFmtId="176" formatCode="_-* #,##0.0000\ _z_ł_-;\-* #,##0.0000\ _z_ł_-;_-* &quot;-&quot;??\ _z_ł_-;_-@_-"/>
  </numFmts>
  <fonts count="2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i/>
      <sz val="10"/>
      <name val="Arial Narrow"/>
      <family val="2"/>
    </font>
    <font>
      <sz val="8"/>
      <name val="Arial Narrow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i/>
      <sz val="16"/>
      <name val="Arial Narrow"/>
      <family val="2"/>
    </font>
    <font>
      <b/>
      <sz val="12"/>
      <name val="Arial Narrow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66FF3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15" borderId="2" applyNumberFormat="0" applyAlignment="0" applyProtection="0"/>
    <xf numFmtId="0" fontId="6" fillId="16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17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5" borderId="1" applyNumberFormat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Protection="0">
      <alignment vertical="top" wrapText="1"/>
    </xf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18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center"/>
    </xf>
    <xf numFmtId="1" fontId="22" fillId="0" borderId="11" xfId="0" applyNumberFormat="1" applyFont="1" applyFill="1" applyBorder="1" applyAlignment="1">
      <alignment horizontal="center" vertical="center"/>
    </xf>
    <xf numFmtId="1" fontId="22" fillId="0" borderId="12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1" fontId="24" fillId="0" borderId="13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49" fontId="21" fillId="2" borderId="13" xfId="0" applyNumberFormat="1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center" vertical="center"/>
    </xf>
    <xf numFmtId="1" fontId="19" fillId="0" borderId="13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left" vertical="center" wrapText="1"/>
    </xf>
    <xf numFmtId="0" fontId="22" fillId="2" borderId="13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1" fontId="19" fillId="2" borderId="13" xfId="0" applyNumberFormat="1" applyFont="1" applyFill="1" applyBorder="1" applyAlignment="1">
      <alignment horizontal="center" vertical="center"/>
    </xf>
    <xf numFmtId="1" fontId="22" fillId="2" borderId="13" xfId="0" applyNumberFormat="1" applyFont="1" applyFill="1" applyBorder="1" applyAlignment="1">
      <alignment horizontal="center" vertical="center"/>
    </xf>
    <xf numFmtId="4" fontId="19" fillId="0" borderId="13" xfId="0" applyNumberFormat="1" applyFont="1" applyFill="1" applyBorder="1" applyAlignment="1">
      <alignment horizontal="center" vertical="center"/>
    </xf>
    <xf numFmtId="4" fontId="21" fillId="2" borderId="13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" fontId="19" fillId="0" borderId="13" xfId="54" applyNumberFormat="1" applyFont="1" applyFill="1" applyBorder="1" applyAlignment="1">
      <alignment horizontal="center" vertical="center"/>
      <protection/>
    </xf>
    <xf numFmtId="4" fontId="19" fillId="2" borderId="13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center"/>
    </xf>
    <xf numFmtId="4" fontId="19" fillId="0" borderId="13" xfId="42" applyNumberFormat="1" applyFont="1" applyFill="1" applyBorder="1" applyAlignment="1">
      <alignment horizontal="center" vertical="center"/>
    </xf>
    <xf numFmtId="4" fontId="21" fillId="0" borderId="13" xfId="42" applyNumberFormat="1" applyFont="1" applyFill="1" applyBorder="1" applyAlignment="1">
      <alignment horizontal="center" vertical="center"/>
    </xf>
    <xf numFmtId="4" fontId="19" fillId="2" borderId="13" xfId="42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4" fontId="21" fillId="0" borderId="14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3" fontId="22" fillId="0" borderId="12" xfId="0" applyNumberFormat="1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/>
    </xf>
    <xf numFmtId="4" fontId="21" fillId="0" borderId="12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1" fontId="22" fillId="19" borderId="13" xfId="0" applyNumberFormat="1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>
      <alignment horizontal="left" vertical="center" wrapText="1"/>
    </xf>
    <xf numFmtId="0" fontId="28" fillId="0" borderId="19" xfId="53" applyFont="1" applyFill="1" applyBorder="1" applyAlignment="1">
      <alignment horizontal="center" vertical="center"/>
      <protection/>
    </xf>
    <xf numFmtId="0" fontId="20" fillId="0" borderId="13" xfId="53" applyFont="1" applyFill="1" applyBorder="1" applyAlignment="1">
      <alignment horizontal="center" vertical="center"/>
      <protection/>
    </xf>
    <xf numFmtId="0" fontId="28" fillId="0" borderId="20" xfId="0" applyFont="1" applyFill="1" applyBorder="1" applyAlignment="1">
      <alignment horizontal="center"/>
    </xf>
    <xf numFmtId="1" fontId="21" fillId="0" borderId="21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ne" xfId="52"/>
    <cellStyle name="Normalny_DK 15" xfId="53"/>
    <cellStyle name="Normalny_DK 63" xfId="54"/>
    <cellStyle name="Obliczenia" xfId="55"/>
    <cellStyle name="Followed Hyperlink" xfId="56"/>
    <cellStyle name="Opis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wer2\dokument\Projekty\Projekty\Projekty%20Gda&#324;sk\Elbl&#261;g\EBC%20-%20KST\$zalozenia\XLS\zamiana%20kwoty%20na%20tekst\S&#322;ownie_bez_V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Konwersja"/>
      <sheetName val="Formuły z &quot;Konwersja&quot;"/>
      <sheetName val="Nazwy w &quot;Konwersja&quot;"/>
    </sheetNames>
    <sheetDataSet>
      <sheetData sheetId="1">
        <row r="8">
          <cell r="K8" t="str">
            <v>jedenaście milionów sto siedemdziesiąt osiem tysięcy pięćset czterdzieści dwa zł</v>
          </cell>
        </row>
        <row r="10">
          <cell r="K10" t="str">
            <v>siedemdziesiąt sześć gr.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showZeros="0" tabSelected="1" view="pageBreakPreview" zoomScaleSheetLayoutView="100" zoomScalePageLayoutView="0" workbookViewId="0" topLeftCell="A1">
      <selection activeCell="G26" sqref="G26"/>
    </sheetView>
  </sheetViews>
  <sheetFormatPr defaultColWidth="9.00390625" defaultRowHeight="12.75"/>
  <cols>
    <col min="1" max="1" width="6.125" style="1" bestFit="1" customWidth="1"/>
    <col min="2" max="2" width="7.875" style="10" customWidth="1"/>
    <col min="3" max="3" width="8.75390625" style="9" customWidth="1"/>
    <col min="4" max="4" width="47.00390625" style="17" customWidth="1"/>
    <col min="5" max="5" width="10.625" style="2" bestFit="1" customWidth="1"/>
    <col min="6" max="6" width="7.875" style="29" customWidth="1"/>
    <col min="7" max="7" width="9.875" style="5" customWidth="1"/>
    <col min="8" max="8" width="14.25390625" style="5" customWidth="1"/>
    <col min="9" max="11" width="9.125" style="3" customWidth="1"/>
    <col min="12" max="12" width="27.75390625" style="3" customWidth="1"/>
    <col min="13" max="13" width="30.25390625" style="3" hidden="1" customWidth="1"/>
    <col min="14" max="14" width="45.25390625" style="3" customWidth="1"/>
    <col min="15" max="15" width="23.00390625" style="3" customWidth="1"/>
    <col min="16" max="16384" width="9.125" style="3" customWidth="1"/>
  </cols>
  <sheetData>
    <row r="1" spans="1:8" ht="18">
      <c r="A1" s="48" t="s">
        <v>44</v>
      </c>
      <c r="B1" s="48"/>
      <c r="C1" s="48"/>
      <c r="D1" s="48"/>
      <c r="E1" s="48"/>
      <c r="F1" s="48"/>
      <c r="G1" s="48"/>
      <c r="H1" s="48"/>
    </row>
    <row r="2" spans="1:8" ht="15.75">
      <c r="A2" s="47" t="s">
        <v>45</v>
      </c>
      <c r="B2" s="47"/>
      <c r="C2" s="47"/>
      <c r="D2" s="47"/>
      <c r="E2" s="47"/>
      <c r="F2" s="47"/>
      <c r="G2" s="47"/>
      <c r="H2" s="47"/>
    </row>
    <row r="3" spans="1:8" ht="15.75">
      <c r="A3" s="49" t="s">
        <v>48</v>
      </c>
      <c r="B3" s="49"/>
      <c r="C3" s="49"/>
      <c r="D3" s="49"/>
      <c r="E3" s="49"/>
      <c r="F3" s="49"/>
      <c r="G3" s="49"/>
      <c r="H3" s="49"/>
    </row>
    <row r="4" spans="1:8" ht="12.75">
      <c r="A4" s="50" t="s">
        <v>0</v>
      </c>
      <c r="B4" s="51" t="s">
        <v>1</v>
      </c>
      <c r="C4" s="52" t="s">
        <v>2</v>
      </c>
      <c r="D4" s="39" t="s">
        <v>3</v>
      </c>
      <c r="E4" s="40" t="s">
        <v>4</v>
      </c>
      <c r="F4" s="40"/>
      <c r="G4" s="41" t="s">
        <v>46</v>
      </c>
      <c r="H4" s="43" t="s">
        <v>47</v>
      </c>
    </row>
    <row r="5" spans="1:8" s="2" customFormat="1" ht="23.25" customHeight="1">
      <c r="A5" s="50"/>
      <c r="B5" s="51"/>
      <c r="C5" s="52"/>
      <c r="D5" s="39"/>
      <c r="E5" s="4" t="s">
        <v>5</v>
      </c>
      <c r="F5" s="19" t="s">
        <v>6</v>
      </c>
      <c r="G5" s="42"/>
      <c r="H5" s="44"/>
    </row>
    <row r="6" spans="1:8" s="2" customFormat="1" ht="12.75">
      <c r="A6" s="6">
        <v>1</v>
      </c>
      <c r="B6" s="7">
        <v>2</v>
      </c>
      <c r="C6" s="8">
        <v>3</v>
      </c>
      <c r="D6" s="26" t="s">
        <v>7</v>
      </c>
      <c r="E6" s="8">
        <v>5</v>
      </c>
      <c r="F6" s="38">
        <v>6</v>
      </c>
      <c r="G6" s="38">
        <v>7</v>
      </c>
      <c r="H6" s="38">
        <v>8</v>
      </c>
    </row>
    <row r="7" spans="1:8" ht="12.75">
      <c r="A7" s="45" t="s">
        <v>35</v>
      </c>
      <c r="B7" s="45"/>
      <c r="C7" s="45"/>
      <c r="D7" s="45"/>
      <c r="E7" s="45"/>
      <c r="F7" s="45"/>
      <c r="G7" s="45"/>
      <c r="H7" s="45"/>
    </row>
    <row r="8" spans="1:8" ht="12.75">
      <c r="A8" s="20" t="s">
        <v>8</v>
      </c>
      <c r="B8" s="21" t="s">
        <v>13</v>
      </c>
      <c r="C8" s="18" t="s">
        <v>22</v>
      </c>
      <c r="D8" s="13" t="s">
        <v>16</v>
      </c>
      <c r="E8" s="14"/>
      <c r="F8" s="28"/>
      <c r="G8" s="23"/>
      <c r="H8" s="30">
        <f aca="true" t="shared" si="0" ref="H8:H15">ROUND(F8*G8,2)</f>
        <v>0</v>
      </c>
    </row>
    <row r="9" spans="1:8" ht="12.75">
      <c r="A9" s="15">
        <v>1</v>
      </c>
      <c r="B9" s="15"/>
      <c r="C9" s="15"/>
      <c r="D9" s="24" t="s">
        <v>40</v>
      </c>
      <c r="E9" s="15" t="s">
        <v>15</v>
      </c>
      <c r="F9" s="22">
        <v>1</v>
      </c>
      <c r="G9" s="22"/>
      <c r="H9" s="30">
        <f t="shared" si="0"/>
        <v>0</v>
      </c>
    </row>
    <row r="10" spans="1:12" ht="12.75">
      <c r="A10" s="15">
        <v>2</v>
      </c>
      <c r="B10" s="11"/>
      <c r="C10" s="16"/>
      <c r="D10" s="24" t="s">
        <v>18</v>
      </c>
      <c r="E10" s="12" t="s">
        <v>15</v>
      </c>
      <c r="F10" s="22">
        <v>8</v>
      </c>
      <c r="G10" s="22"/>
      <c r="H10" s="30">
        <f t="shared" si="0"/>
        <v>0</v>
      </c>
      <c r="L10" s="3" t="e">
        <f>#REF!*2.5*2.5</f>
        <v>#REF!</v>
      </c>
    </row>
    <row r="11" spans="1:8" ht="12.75">
      <c r="A11" s="15">
        <v>3</v>
      </c>
      <c r="B11" s="11"/>
      <c r="C11" s="16"/>
      <c r="D11" s="24" t="s">
        <v>26</v>
      </c>
      <c r="E11" s="12" t="s">
        <v>10</v>
      </c>
      <c r="F11" s="22">
        <v>35</v>
      </c>
      <c r="G11" s="22"/>
      <c r="H11" s="30">
        <f t="shared" si="0"/>
        <v>0</v>
      </c>
    </row>
    <row r="12" spans="1:8" ht="12.75">
      <c r="A12" s="15">
        <v>4</v>
      </c>
      <c r="B12" s="11"/>
      <c r="C12" s="16"/>
      <c r="D12" s="24" t="s">
        <v>25</v>
      </c>
      <c r="E12" s="12" t="s">
        <v>15</v>
      </c>
      <c r="F12" s="22">
        <v>1</v>
      </c>
      <c r="G12" s="22"/>
      <c r="H12" s="30">
        <f t="shared" si="0"/>
        <v>0</v>
      </c>
    </row>
    <row r="13" spans="1:8" ht="25.5">
      <c r="A13" s="15">
        <v>5</v>
      </c>
      <c r="B13" s="11"/>
      <c r="C13" s="16"/>
      <c r="D13" s="24" t="s">
        <v>23</v>
      </c>
      <c r="E13" s="12" t="s">
        <v>10</v>
      </c>
      <c r="F13" s="22">
        <v>10</v>
      </c>
      <c r="G13" s="22"/>
      <c r="H13" s="30">
        <f t="shared" si="0"/>
        <v>0</v>
      </c>
    </row>
    <row r="14" spans="1:8" ht="25.5">
      <c r="A14" s="15">
        <v>6</v>
      </c>
      <c r="B14" s="11"/>
      <c r="C14" s="16"/>
      <c r="D14" s="24" t="s">
        <v>34</v>
      </c>
      <c r="E14" s="12" t="s">
        <v>10</v>
      </c>
      <c r="F14" s="22">
        <v>5</v>
      </c>
      <c r="G14" s="22"/>
      <c r="H14" s="30">
        <f t="shared" si="0"/>
        <v>0</v>
      </c>
    </row>
    <row r="15" spans="1:8" ht="25.5">
      <c r="A15" s="15">
        <v>7</v>
      </c>
      <c r="B15" s="11"/>
      <c r="C15" s="16"/>
      <c r="D15" s="24" t="s">
        <v>29</v>
      </c>
      <c r="E15" s="12" t="s">
        <v>10</v>
      </c>
      <c r="F15" s="22">
        <v>80</v>
      </c>
      <c r="G15" s="22"/>
      <c r="H15" s="30">
        <f t="shared" si="0"/>
        <v>0</v>
      </c>
    </row>
    <row r="16" spans="1:8" ht="12.75">
      <c r="A16" s="15"/>
      <c r="B16" s="11"/>
      <c r="C16" s="16"/>
      <c r="D16" s="25" t="s">
        <v>14</v>
      </c>
      <c r="E16" s="12"/>
      <c r="F16" s="22"/>
      <c r="G16" s="22"/>
      <c r="H16" s="31">
        <f>SUM(H9:H15)</f>
        <v>0</v>
      </c>
    </row>
    <row r="17" spans="1:8" ht="12.75">
      <c r="A17" s="45" t="s">
        <v>36</v>
      </c>
      <c r="B17" s="45"/>
      <c r="C17" s="45"/>
      <c r="D17" s="45"/>
      <c r="E17" s="45"/>
      <c r="F17" s="45"/>
      <c r="G17" s="45"/>
      <c r="H17" s="45"/>
    </row>
    <row r="18" spans="1:8" ht="12.75">
      <c r="A18" s="20" t="s">
        <v>8</v>
      </c>
      <c r="B18" s="21" t="s">
        <v>13</v>
      </c>
      <c r="C18" s="18" t="s">
        <v>12</v>
      </c>
      <c r="D18" s="13" t="s">
        <v>16</v>
      </c>
      <c r="E18" s="14"/>
      <c r="F18" s="28"/>
      <c r="G18" s="23"/>
      <c r="H18" s="32"/>
    </row>
    <row r="19" spans="1:8" ht="12.75">
      <c r="A19" s="15">
        <v>8</v>
      </c>
      <c r="B19" s="15"/>
      <c r="C19" s="15"/>
      <c r="D19" s="24" t="s">
        <v>40</v>
      </c>
      <c r="E19" s="15" t="s">
        <v>15</v>
      </c>
      <c r="F19" s="22">
        <v>1</v>
      </c>
      <c r="G19" s="22"/>
      <c r="H19" s="30">
        <f aca="true" t="shared" si="1" ref="H19:H30">ROUND(F19*G19,2)</f>
        <v>0</v>
      </c>
    </row>
    <row r="20" spans="1:8" ht="12.75">
      <c r="A20" s="15">
        <v>9</v>
      </c>
      <c r="B20" s="11"/>
      <c r="C20" s="16"/>
      <c r="D20" s="24" t="s">
        <v>19</v>
      </c>
      <c r="E20" s="12" t="s">
        <v>9</v>
      </c>
      <c r="F20" s="22">
        <v>3</v>
      </c>
      <c r="G20" s="22"/>
      <c r="H20" s="30">
        <f t="shared" si="1"/>
        <v>0</v>
      </c>
    </row>
    <row r="21" spans="1:8" ht="12.75">
      <c r="A21" s="15">
        <v>10</v>
      </c>
      <c r="B21" s="11"/>
      <c r="C21" s="16"/>
      <c r="D21" s="24" t="s">
        <v>20</v>
      </c>
      <c r="E21" s="12" t="s">
        <v>10</v>
      </c>
      <c r="F21" s="22">
        <v>34</v>
      </c>
      <c r="G21" s="22"/>
      <c r="H21" s="30">
        <f t="shared" si="1"/>
        <v>0</v>
      </c>
    </row>
    <row r="22" spans="1:8" ht="12.75">
      <c r="A22" s="15">
        <v>11</v>
      </c>
      <c r="B22" s="11"/>
      <c r="C22" s="16"/>
      <c r="D22" s="24" t="s">
        <v>24</v>
      </c>
      <c r="E22" s="12" t="s">
        <v>15</v>
      </c>
      <c r="F22" s="22">
        <v>5</v>
      </c>
      <c r="G22" s="22"/>
      <c r="H22" s="30">
        <f t="shared" si="1"/>
        <v>0</v>
      </c>
    </row>
    <row r="23" spans="1:8" ht="12.75">
      <c r="A23" s="15">
        <v>12</v>
      </c>
      <c r="B23" s="11"/>
      <c r="C23" s="16"/>
      <c r="D23" s="24" t="s">
        <v>25</v>
      </c>
      <c r="E23" s="12" t="s">
        <v>15</v>
      </c>
      <c r="F23" s="22">
        <v>2</v>
      </c>
      <c r="G23" s="22"/>
      <c r="H23" s="30">
        <f t="shared" si="1"/>
        <v>0</v>
      </c>
    </row>
    <row r="24" spans="1:8" ht="25.5">
      <c r="A24" s="15">
        <v>13</v>
      </c>
      <c r="B24" s="11"/>
      <c r="C24" s="16"/>
      <c r="D24" s="24" t="s">
        <v>30</v>
      </c>
      <c r="E24" s="12" t="s">
        <v>10</v>
      </c>
      <c r="F24" s="22">
        <v>69</v>
      </c>
      <c r="G24" s="22"/>
      <c r="H24" s="30">
        <f t="shared" si="1"/>
        <v>0</v>
      </c>
    </row>
    <row r="25" spans="1:8" ht="25.5">
      <c r="A25" s="15">
        <v>14</v>
      </c>
      <c r="B25" s="11"/>
      <c r="C25" s="16"/>
      <c r="D25" s="24" t="s">
        <v>17</v>
      </c>
      <c r="E25" s="12" t="s">
        <v>10</v>
      </c>
      <c r="F25" s="22">
        <v>156.5</v>
      </c>
      <c r="G25" s="22"/>
      <c r="H25" s="30">
        <f t="shared" si="1"/>
        <v>0</v>
      </c>
    </row>
    <row r="26" spans="1:8" ht="12.75">
      <c r="A26" s="15">
        <v>15</v>
      </c>
      <c r="B26" s="11"/>
      <c r="C26" s="16"/>
      <c r="D26" s="24" t="s">
        <v>37</v>
      </c>
      <c r="E26" s="12" t="s">
        <v>11</v>
      </c>
      <c r="F26" s="22">
        <v>1</v>
      </c>
      <c r="G26" s="22"/>
      <c r="H26" s="30">
        <f t="shared" si="1"/>
        <v>0</v>
      </c>
    </row>
    <row r="27" spans="1:8" ht="12.75">
      <c r="A27" s="15">
        <v>16</v>
      </c>
      <c r="B27" s="11"/>
      <c r="C27" s="16"/>
      <c r="D27" s="24" t="s">
        <v>38</v>
      </c>
      <c r="E27" s="12" t="s">
        <v>11</v>
      </c>
      <c r="F27" s="22">
        <v>4</v>
      </c>
      <c r="G27" s="22"/>
      <c r="H27" s="30">
        <f t="shared" si="1"/>
        <v>0</v>
      </c>
    </row>
    <row r="28" spans="1:8" ht="12.75">
      <c r="A28" s="15">
        <v>17</v>
      </c>
      <c r="B28" s="11"/>
      <c r="C28" s="16"/>
      <c r="D28" s="24" t="s">
        <v>33</v>
      </c>
      <c r="E28" s="12" t="s">
        <v>11</v>
      </c>
      <c r="F28" s="22">
        <v>5</v>
      </c>
      <c r="G28" s="22"/>
      <c r="H28" s="30">
        <f t="shared" si="1"/>
        <v>0</v>
      </c>
    </row>
    <row r="29" spans="1:8" ht="25.5">
      <c r="A29" s="15">
        <v>18</v>
      </c>
      <c r="B29" s="11"/>
      <c r="C29" s="16"/>
      <c r="D29" s="24" t="s">
        <v>41</v>
      </c>
      <c r="E29" s="12" t="s">
        <v>11</v>
      </c>
      <c r="F29" s="22">
        <v>1</v>
      </c>
      <c r="G29" s="22"/>
      <c r="H29" s="30">
        <f t="shared" si="1"/>
        <v>0</v>
      </c>
    </row>
    <row r="30" spans="1:8" ht="25.5">
      <c r="A30" s="15">
        <v>19</v>
      </c>
      <c r="B30" s="11"/>
      <c r="C30" s="16"/>
      <c r="D30" s="24" t="s">
        <v>42</v>
      </c>
      <c r="E30" s="12" t="s">
        <v>10</v>
      </c>
      <c r="F30" s="22">
        <v>41.5</v>
      </c>
      <c r="G30" s="22"/>
      <c r="H30" s="30">
        <f t="shared" si="1"/>
        <v>0</v>
      </c>
    </row>
    <row r="31" spans="1:8" ht="12.75">
      <c r="A31" s="15"/>
      <c r="B31" s="11"/>
      <c r="C31" s="16"/>
      <c r="D31" s="25" t="s">
        <v>14</v>
      </c>
      <c r="E31" s="12"/>
      <c r="F31" s="27"/>
      <c r="G31" s="22"/>
      <c r="H31" s="31">
        <f>SUM(H19:H30)</f>
        <v>0</v>
      </c>
    </row>
    <row r="32" spans="1:8" ht="12.75">
      <c r="A32" s="45" t="s">
        <v>31</v>
      </c>
      <c r="B32" s="45"/>
      <c r="C32" s="45"/>
      <c r="D32" s="45"/>
      <c r="E32" s="45"/>
      <c r="F32" s="45"/>
      <c r="G32" s="45"/>
      <c r="H32" s="45"/>
    </row>
    <row r="33" spans="1:8" ht="12.75">
      <c r="A33" s="20" t="s">
        <v>8</v>
      </c>
      <c r="B33" s="21" t="s">
        <v>13</v>
      </c>
      <c r="C33" s="18" t="s">
        <v>32</v>
      </c>
      <c r="D33" s="13" t="s">
        <v>16</v>
      </c>
      <c r="E33" s="14"/>
      <c r="F33" s="28"/>
      <c r="G33" s="23"/>
      <c r="H33" s="31"/>
    </row>
    <row r="34" spans="1:8" ht="12.75">
      <c r="A34" s="15">
        <v>20</v>
      </c>
      <c r="B34" s="15"/>
      <c r="C34" s="15"/>
      <c r="D34" s="24" t="s">
        <v>40</v>
      </c>
      <c r="E34" s="15" t="s">
        <v>15</v>
      </c>
      <c r="F34" s="22">
        <v>1</v>
      </c>
      <c r="G34" s="22"/>
      <c r="H34" s="30">
        <f aca="true" t="shared" si="2" ref="H34:H39">ROUND(F34*G34,2)</f>
        <v>0</v>
      </c>
    </row>
    <row r="35" spans="1:8" ht="12.75">
      <c r="A35" s="15">
        <v>21</v>
      </c>
      <c r="B35" s="11"/>
      <c r="C35" s="16"/>
      <c r="D35" s="24" t="s">
        <v>18</v>
      </c>
      <c r="E35" s="12" t="s">
        <v>15</v>
      </c>
      <c r="F35" s="22">
        <v>2</v>
      </c>
      <c r="G35" s="22"/>
      <c r="H35" s="30">
        <f t="shared" si="2"/>
        <v>0</v>
      </c>
    </row>
    <row r="36" spans="1:8" ht="12.75">
      <c r="A36" s="15">
        <v>22</v>
      </c>
      <c r="B36" s="11"/>
      <c r="C36" s="16"/>
      <c r="D36" s="24" t="s">
        <v>27</v>
      </c>
      <c r="E36" s="12" t="s">
        <v>10</v>
      </c>
      <c r="F36" s="22">
        <v>15</v>
      </c>
      <c r="G36" s="22"/>
      <c r="H36" s="30">
        <f t="shared" si="2"/>
        <v>0</v>
      </c>
    </row>
    <row r="37" spans="1:8" ht="12.75">
      <c r="A37" s="15">
        <v>23</v>
      </c>
      <c r="B37" s="11"/>
      <c r="C37" s="16"/>
      <c r="D37" s="24" t="s">
        <v>43</v>
      </c>
      <c r="E37" s="12" t="s">
        <v>15</v>
      </c>
      <c r="F37" s="22">
        <v>1</v>
      </c>
      <c r="G37" s="22"/>
      <c r="H37" s="30">
        <f t="shared" si="2"/>
        <v>0</v>
      </c>
    </row>
    <row r="38" spans="1:8" ht="25.5">
      <c r="A38" s="15">
        <v>24</v>
      </c>
      <c r="B38" s="11"/>
      <c r="C38" s="16"/>
      <c r="D38" s="24" t="s">
        <v>28</v>
      </c>
      <c r="E38" s="12" t="s">
        <v>10</v>
      </c>
      <c r="F38" s="22">
        <v>90</v>
      </c>
      <c r="G38" s="22"/>
      <c r="H38" s="30">
        <f t="shared" si="2"/>
        <v>0</v>
      </c>
    </row>
    <row r="39" spans="1:8" ht="25.5">
      <c r="A39" s="15">
        <v>25</v>
      </c>
      <c r="B39" s="11"/>
      <c r="C39" s="16"/>
      <c r="D39" s="24" t="s">
        <v>39</v>
      </c>
      <c r="E39" s="12" t="s">
        <v>10</v>
      </c>
      <c r="F39" s="22">
        <v>34</v>
      </c>
      <c r="G39" s="22"/>
      <c r="H39" s="30">
        <f t="shared" si="2"/>
        <v>0</v>
      </c>
    </row>
    <row r="40" spans="1:8" ht="13.5" thickBot="1">
      <c r="A40" s="15"/>
      <c r="B40" s="11"/>
      <c r="C40" s="16"/>
      <c r="D40" s="25" t="s">
        <v>14</v>
      </c>
      <c r="E40" s="12"/>
      <c r="F40" s="22"/>
      <c r="G40" s="22"/>
      <c r="H40" s="31">
        <f>SUM(H34:H39)</f>
        <v>0</v>
      </c>
    </row>
    <row r="41" spans="1:8" ht="20.25">
      <c r="A41" s="33"/>
      <c r="D41" s="46" t="s">
        <v>21</v>
      </c>
      <c r="E41" s="46"/>
      <c r="F41" s="46"/>
      <c r="G41" s="46"/>
      <c r="H41" s="34">
        <f>SUM(H16+H31+H40)</f>
        <v>0</v>
      </c>
    </row>
    <row r="42" spans="1:8" ht="20.25">
      <c r="A42" s="33"/>
      <c r="D42" s="35"/>
      <c r="E42" s="36"/>
      <c r="H42" s="37"/>
    </row>
  </sheetData>
  <sheetProtection/>
  <mergeCells count="14">
    <mergeCell ref="A32:H32"/>
    <mergeCell ref="D41:G41"/>
    <mergeCell ref="A2:H2"/>
    <mergeCell ref="A1:H1"/>
    <mergeCell ref="A3:H3"/>
    <mergeCell ref="A4:A5"/>
    <mergeCell ref="B4:B5"/>
    <mergeCell ref="C4:C5"/>
    <mergeCell ref="D4:D5"/>
    <mergeCell ref="E4:F4"/>
    <mergeCell ref="G4:G5"/>
    <mergeCell ref="H4:H5"/>
    <mergeCell ref="A7:H7"/>
    <mergeCell ref="A17:H17"/>
  </mergeCells>
  <printOptions horizontalCentered="1"/>
  <pageMargins left="0.7874015748031497" right="0.15748031496062992" top="0.5905511811023623" bottom="0.5905511811023623" header="0.5118110236220472" footer="0.3937007874015748"/>
  <pageSetup firstPageNumber="1" useFirstPageNumber="1" fitToHeight="6" horizontalDpi="600" verticalDpi="600" orientation="portrait" paperSize="9" scale="66" r:id="rId1"/>
  <headerFooter alignWithMargins="0">
    <oddFooter>&amp;C&amp;"Arial,Normalny"&amp;9&amp;P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ZOMB-KAN</dc:creator>
  <cp:keywords/>
  <dc:description/>
  <cp:lastModifiedBy>kamu</cp:lastModifiedBy>
  <cp:lastPrinted>2015-05-06T16:24:40Z</cp:lastPrinted>
  <dcterms:created xsi:type="dcterms:W3CDTF">2008-10-02T20:45:09Z</dcterms:created>
  <dcterms:modified xsi:type="dcterms:W3CDTF">2016-02-02T10:24:43Z</dcterms:modified>
  <cp:category/>
  <cp:version/>
  <cp:contentType/>
  <cp:contentStatus/>
</cp:coreProperties>
</file>