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0" yWindow="65521" windowWidth="6390" windowHeight="7320" tabRatio="937" activeTab="0"/>
  </bookViews>
  <sheets>
    <sheet name="Ofertowy" sheetId="1" r:id="rId1"/>
  </sheets>
  <externalReferences>
    <externalReference r:id="rId4"/>
  </externalReferences>
  <definedNames>
    <definedName name="dane">#REF!</definedName>
    <definedName name="gr">'[1]Konwersja'!$K$10</definedName>
    <definedName name="kurs">4.2735</definedName>
    <definedName name="_xlnm.Print_Area" localSheetId="0">'Ofertowy'!$A$1:$G$101</definedName>
    <definedName name="zł">'[1]Konwersja'!$K$8</definedName>
  </definedNames>
  <calcPr fullCalcOnLoad="1" fullPrecision="0"/>
</workbook>
</file>

<file path=xl/sharedStrings.xml><?xml version="1.0" encoding="utf-8"?>
<sst xmlns="http://schemas.openxmlformats.org/spreadsheetml/2006/main" count="350" uniqueCount="170">
  <si>
    <t>Lp.</t>
  </si>
  <si>
    <t>Numer SST</t>
  </si>
  <si>
    <t>Nazwa i opis pozycji</t>
  </si>
  <si>
    <t>Jednostka</t>
  </si>
  <si>
    <t>Nazwa</t>
  </si>
  <si>
    <t>Ilość</t>
  </si>
  <si>
    <t>4</t>
  </si>
  <si>
    <t>szt.</t>
  </si>
  <si>
    <t>m</t>
  </si>
  <si>
    <t>RAZEM CENA NETTO</t>
  </si>
  <si>
    <t>KOSZTORYS OFERTOWY</t>
  </si>
  <si>
    <t>Budowa ulic: Ogrodowej i Osińskiego w Nidzicy wraz z odwodnieniem i oświetleniem ulicznym</t>
  </si>
  <si>
    <t>Cena jedn. netto [PLN]</t>
  </si>
  <si>
    <t>Wartość netto [PLN]</t>
  </si>
  <si>
    <t>Teletechnika</t>
  </si>
  <si>
    <t>Przebudowa kanalizacji ORANGE</t>
  </si>
  <si>
    <t>Budowa studni kablowych prefabrykowanych magistralnych SK-6 ,budowa studni SK-6 w gruncie kategorii III.</t>
  </si>
  <si>
    <t>D-01.03.04</t>
  </si>
  <si>
    <t>Montaż ele. mechanicznej ochrony przed ingerencją osób nieuprawnionych w istniejących studniach kablowych montaż pokryw dodatkowych z listwami, rama ciężka lub podwójna lekka</t>
  </si>
  <si>
    <t>złącz.</t>
  </si>
  <si>
    <t>Montaż złączy równoległ.kabli wypełnionych ułożonych w kanal.kablowej z zast.poj.łączników żył i termokurcz.osłon wzmocn. na kablu o 200 parach</t>
  </si>
  <si>
    <t>Montaż złączy równoległ.kabli wypełnionych ułożonych w kanal.kablowej z zast.poj.łączników żył i termokurcz.osłon wzmocn. na kablu o 50 parach</t>
  </si>
  <si>
    <t>Montaż złączy równoległ.kabli wypełnionych ułożonych w kanal.kablowej z zast.poj.łączników żył i termokurcz.osłon wzmocn. na kablu o 20 parach</t>
  </si>
  <si>
    <t>Wciąganie ręczne kabla wypełnionego w powłoce termoplastycznej o śr.ponad 70 mm w otwór wolny kanalizacji kablowej</t>
  </si>
  <si>
    <t xml:space="preserve">Montaż złączy przelotowych na kablu o liczbie par równej </t>
  </si>
  <si>
    <t>Przebudowa kabli miedzianych ORANGE</t>
  </si>
  <si>
    <t>Pomiary końcowe prądem stałym kabla o 1000 parach</t>
  </si>
  <si>
    <t>odc.</t>
  </si>
  <si>
    <t>Pomiary tłumienności skutecznej przy jednej częstotliwości kabla o 1000 parach</t>
  </si>
  <si>
    <t>Pomiary końcowe prądem stałym kabla o 200 parach</t>
  </si>
  <si>
    <t>Pomiary tłumienności skutecznej przy jednej częstotliwości kabla o 200 parach</t>
  </si>
  <si>
    <t>Pomiary końcowe prądem stałym kabla o 50 parach</t>
  </si>
  <si>
    <t>Pomiary końcowe prądem stałym kabla o 20 parach</t>
  </si>
  <si>
    <t>Przebudowa kabli miedzianych ziemnych ORANGE</t>
  </si>
  <si>
    <t>Montaż słupków rozdzielczych osadzanych w żwirze</t>
  </si>
  <si>
    <t>uziom.</t>
  </si>
  <si>
    <t>zesp.</t>
  </si>
  <si>
    <t>Wciąganie kabla o śr. 15 mm do pionów rurowych - analogia słupek kablowy</t>
  </si>
  <si>
    <t>Budowa kanalizacji kablowej pierwotnej z rur z tworzyw sztucznych o liczbie warstw 3; liczbie rur 4; liczbie otworów 12.</t>
  </si>
  <si>
    <t>Montaż złączy równoległ.kabli wypełnionych ułożonych w kanal.kablowej z zast.poj.łączników żył i termokurcz.osłon wzmocn. na kablu o 1000 parach</t>
  </si>
  <si>
    <t>Wciąganie ręczne kabla wypełnionego w powłoce termoplastycznej o śr.do 30 mm w otwór częściowo zajęty kanalizacji kablowej</t>
  </si>
  <si>
    <t>Wyłączenie kabla równoległ.ze złącza kabla wypełnionego ułożonego w kanal.kablowej z zast.termokurcz.osłon wzmoc. na kablu o 20 parach</t>
  </si>
  <si>
    <t>Pomiary tłumienności zbliżno- i zdalnoprzenikowej przy jednej częstotliwości kabla o 200 parach</t>
  </si>
  <si>
    <t>Montaż uziomów szpilkowych miedziowanych metodą ręczną w gruncie kat. III , na głębokość 3m</t>
  </si>
  <si>
    <t>Montaż zespołów łączówek szczelinowych dwustronnych, zabezpieczonych uszczelnionych i nieuszczelnionych o 10 parach zacisków w zespole</t>
  </si>
  <si>
    <t>Montaż złączy przelot.kabli wypełn. typu kanałowego ułożonych w ziemi z zast.pojed.łączników żył i termokurczliwych osłon wzmocnionych na kablu o 10 parach</t>
  </si>
  <si>
    <t>Układanie kabla wypełnionego o śr.do 30 mm, w rowie kablowym wykonanym ręcznie w gruncie kat. III (1 kabel)</t>
  </si>
  <si>
    <t>Montaż złączy przelot.kabli wypełn. typu kanałowego ułożonych w ziemi z zast.pojed.łączników żył i termokurczliwych osłon wzmocnionych na kablu o 2 parach</t>
  </si>
  <si>
    <t>Wciąganie ręczne kabla wypełnionego w powłoce termoplastycznej o śr.do 30 mm w otwór wolny kanalizacji kablowej - analogia do rur ochronnych</t>
  </si>
  <si>
    <t>Wykonanie przepustów rurą RHDPE 110/6,3 mm pod drogami i innymi przeszkodami wykopem otwartym w gruncie kat. III</t>
  </si>
  <si>
    <t>Pomiary tłumienności zbliżno- i zdalnoprzenikowej przy jednej częstotliwości kabla o 1000 parach</t>
  </si>
  <si>
    <t>Wyłączenie kabla równoległ.ze złącza kabla wypełnionego ułożonego w kanal.kablowej z zast.termokurcz.osłon wzmoc. na kablu o 200 parac</t>
  </si>
  <si>
    <t>Wyłączenie kabla równoległ.ze złącza kabla wypełnionego ułożonego w kanal.kablowej z zast.termokurcz.osłon wzmoc. na kablu o 50 parach</t>
  </si>
  <si>
    <t>Umocowanie kabla o śr. do 15 mm na ścianie murowanej z przykryciem osłoną</t>
  </si>
  <si>
    <t>Pomiary końcowe prądem stałym kabla o 10 parach</t>
  </si>
  <si>
    <t>Wykonanie przepustów rurą dwudzielna pod drogami i innymi przeszkodami wykopem
otwartym w gruncie kat. III</t>
  </si>
  <si>
    <t>Demontaż ORANGE</t>
  </si>
  <si>
    <t>Przebudowa kabli optycznych ORANGE</t>
  </si>
  <si>
    <t>przes.</t>
  </si>
  <si>
    <t>Pomiary reflektometryczne linii światłowodowych końcowe z przełącznicy /
odc.regenerat. /każdy nast. zmierz.światłow. - przed przebudową</t>
  </si>
  <si>
    <t>km</t>
  </si>
  <si>
    <t>Montaż stelaży zapasów kabli światłowodowych w studni</t>
  </si>
  <si>
    <t>Montaż złączy przelotowych na kablach światłowodowych tubowych ułożonych w
kanalizacji kablowej /mufa skręcana /1 spajany światłow</t>
  </si>
  <si>
    <t>Brzebuowa kabla VECTRA</t>
  </si>
  <si>
    <t>Montaż złączy przelotowych na kablu QR 860</t>
  </si>
  <si>
    <t>Pomiary końcowe prądem stałym kabla o 10 parach - analogia do kabla QR 860</t>
  </si>
  <si>
    <t>półodc.
wzm.</t>
  </si>
  <si>
    <t>Demontaż VECTRA</t>
  </si>
  <si>
    <t>Wciąganie ręczne kabla wypełnionego w powłoce termoplastycznej o śr.do 50
mm w otwór częściowo zajęty kanalizacji kablowej - analogia demontaż</t>
  </si>
  <si>
    <t>Przebudowa kabli optycznych HARDSOFT</t>
  </si>
  <si>
    <t>Demontaż HARDSOFT</t>
  </si>
  <si>
    <t>Przebudowa kabla optycznego POLICJA</t>
  </si>
  <si>
    <t>Demontaż POLICJA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</si>
  <si>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</si>
  <si>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</si>
  <si>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</si>
  <si>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</si>
  <si>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</si>
  <si>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</si>
  <si>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</si>
  <si>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</si>
  <si>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</si>
  <si>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</si>
  <si>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</si>
  <si>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</si>
  <si>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</si>
  <si>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</si>
  <si>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</si>
  <si>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</si>
  <si>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</si>
  <si>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</si>
  <si>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</si>
  <si>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</si>
  <si>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</si>
  <si>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</si>
  <si>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</si>
  <si>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</si>
  <si>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</si>
  <si>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</si>
  <si>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</si>
  <si>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</si>
  <si>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</si>
  <si>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</si>
  <si>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</si>
  <si>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</si>
  <si>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</si>
  <si>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</si>
  <si>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</si>
  <si>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</si>
  <si>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</si>
  <si>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</si>
  <si>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</si>
  <si>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</si>
  <si>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</si>
  <si>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</si>
  <si>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</si>
  <si>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</si>
  <si>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</si>
  <si>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</si>
  <si>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</si>
  <si>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</si>
  <si>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</si>
  <si>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</si>
  <si>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</si>
  <si>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</si>
  <si>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</si>
  <si>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</si>
  <si>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</si>
  <si>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</si>
  <si>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</si>
  <si>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</si>
  <si>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</si>
  <si>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</si>
  <si>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</si>
  <si>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</si>
  <si>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</si>
  <si>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</si>
  <si>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</si>
  <si>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</si>
  <si>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</si>
  <si>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</si>
  <si>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</si>
  <si>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</si>
  <si>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</si>
  <si>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</si>
  <si>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</si>
  <si>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</si>
  <si>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</si>
  <si>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</si>
  <si>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</si>
  <si>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</si>
  <si>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</si>
  <si>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</si>
  <si>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Przekładanie kabla doziemnego o śr. do 30 mm w rowie kablowym gr.kat.III - pierwszy</t>
  </si>
  <si>
    <t>Likwidacja ciągów kanalizacji kablowej z bloków betonowych w gr.kat.III, 3 warstw.w ciągu kan., 4 otw.w bloku, 12 otw.w ciągu kan. - analogia PCV</t>
  </si>
  <si>
    <t>Układanie kabla wypełnionego o śr.do 30 mm, w rowie kablowym wykonanym ręcznie w gruncie kat. III (1 kabel) - analogia demontaż</t>
  </si>
  <si>
    <t>Zdemontowanie jednego przewodu o średnicy 10-16 mm wykonanego z linki na skrzyżowaniach z drogami</t>
  </si>
  <si>
    <t>Pomiary reflektometryczne linii światłowodowych końcowe z przełącznicy / odc.regenerat. /1 zmierz.światłow. - przed przebudową</t>
  </si>
  <si>
    <t>Ręczne wciąganie rur kanalizacji wtórnej w otwór wolny - rury śr. 32 mm w zwojach (4 szt.)</t>
  </si>
  <si>
    <t>Ręczne wciąganie rur kanalizacji wtórnej w otwór wolny - rury śr. 32 mm w zwojach (2 szt.)</t>
  </si>
  <si>
    <t>Wciąganie kabli światłowod.do kanal.wtórnej z rur z warstwą poślizg.z linką wciagarką mechan.z rejestratorem siły - kabel w odcinkach o dł. 2 km</t>
  </si>
  <si>
    <t>Montaż złączy przelotowych na kablach światłowodowych tubowych ułożonych w kanalizacji kablowej /mufa skręcana /1 spajany światłow</t>
  </si>
  <si>
    <t>Montaż złączy przelotowych na kablach światłowodowych tubowych ułożonych w kanalizacji kablowej /mufa skręcana /każdy nast.spajany światłow</t>
  </si>
  <si>
    <t>Pomiary reflektometryczne linii światłowodowych końcowe z przełącznicy / odc.regenerat. /1 zmierz.światłow</t>
  </si>
  <si>
    <t>Pomiary reflektometryczne linii światłowodowych końcowe z przełącznicy / odc.regenerat. /każdy nast. zmierz.światłow</t>
  </si>
  <si>
    <t>Wciąganie ręczne kabla wypełnionego w powłoce termoplastycznej o śr.do 50 mm w otwór częściowo zajęty kanalizacji kablowej</t>
  </si>
  <si>
    <t>Pomiary elektryczne zmontowanych półodcinków wzmacniakowych kabli współosiowych o 4 parach typu 2.6/9.5 ułożonych w kanalizacji system 960-krotny - analogia pomiary transmisyjne poziomów kanałów wniskiego i wysokiego, pomiar kanału zwrotnego</t>
  </si>
  <si>
    <t>Pomiary reflektometryczne linii światłowodowych końcowe z przełącznicy / odc.regenerat. /każdy nast. zmierz.światłow. - przed przebudową</t>
  </si>
  <si>
    <t>Wciąganie kabli światłowod.do kanal. wciagarką mechan.z rejestratorem siły - kabel w odcinkach o dł. 2 km</t>
  </si>
  <si>
    <t>Wciąganie kabli światłowod.do kanal. wciagarką mechan.z rejestratorem siły - kabel w odcinkach o dł. 2 km - analogia demontaż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</si>
</sst>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d.00.00.00\."/>
    <numFmt numFmtId="170" formatCode="0.0"/>
    <numFmt numFmtId="171" formatCode="#,##0.000"/>
    <numFmt numFmtId="172" formatCode="#,##0.00\ ;\-\ #,##0.00\ ;0.00\ "/>
    <numFmt numFmtId="173" formatCode="_-* #,##0.0\ _z_ł_-;\-* #,##0.0\ _z_ł_-;_-* &quot;-&quot;??\ _z_ł_-;_-@_-"/>
    <numFmt numFmtId="174" formatCode="_-* #,##0\ _z_ł_-;\-* #,##0\ _z_ł_-;_-* &quot;-&quot;??\ _z_ł_-;_-@_-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[$-415]d\ mmmm\ yyyy"/>
    <numFmt numFmtId="178" formatCode="0.00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i/>
      <sz val="16"/>
      <name val="Arial Narrow"/>
      <family val="2"/>
    </font>
    <font>
      <b/>
      <sz val="12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15" borderId="2" applyNumberFormat="0" applyAlignment="0" applyProtection="0"/>
    <xf numFmtId="0" fontId="6" fillId="1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7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15" borderId="1" applyNumberFormat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8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19" fillId="0" borderId="1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4" fontId="19" fillId="0" borderId="13" xfId="42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/>
    </xf>
    <xf numFmtId="171" fontId="19" fillId="0" borderId="13" xfId="0" applyNumberFormat="1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 vertical="center"/>
    </xf>
    <xf numFmtId="178" fontId="19" fillId="0" borderId="13" xfId="0" applyNumberFormat="1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left" vertical="center" wrapText="1"/>
    </xf>
    <xf numFmtId="0" fontId="28" fillId="0" borderId="18" xfId="53" applyFont="1" applyFill="1" applyBorder="1" applyAlignment="1">
      <alignment horizontal="center" vertical="center"/>
      <protection/>
    </xf>
    <xf numFmtId="0" fontId="20" fillId="0" borderId="13" xfId="53" applyFont="1" applyFill="1" applyBorder="1" applyAlignment="1">
      <alignment horizontal="center" vertical="center"/>
      <protection/>
    </xf>
    <xf numFmtId="0" fontId="20" fillId="0" borderId="20" xfId="0" applyFont="1" applyFill="1" applyBorder="1" applyAlignment="1">
      <alignment horizontal="center"/>
    </xf>
    <xf numFmtId="1" fontId="21" fillId="0" borderId="2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 wrapText="1"/>
    </xf>
    <xf numFmtId="4" fontId="21" fillId="0" borderId="23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/>
    </xf>
    <xf numFmtId="1" fontId="21" fillId="0" borderId="18" xfId="0" applyNumberFormat="1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ne" xfId="52"/>
    <cellStyle name="Normalny_DK 15" xfId="53"/>
    <cellStyle name="Obliczenia" xfId="54"/>
    <cellStyle name="Followed Hyperlink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wer2\dokument\Projekty\Projekty\Projekty%20Gda&#324;sk\Elbl&#261;g\EBC%20-%20KST\$zalozenia\XLS\zamiana%20kwoty%20na%20tekst\S&#322;ownie_bez_V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Konwersja"/>
      <sheetName val="Formuły z &quot;Konwersja&quot;"/>
      <sheetName val="Nazwy w &quot;Konwersja&quot;"/>
    </sheetNames>
    <sheetDataSet>
      <sheetData sheetId="1">
        <row r="8">
          <cell r="K8" t="str">
            <v>jedenaście milionów sto siedemdziesiąt osiem tysięcy pięćset czterdzieści dwa zł</v>
          </cell>
        </row>
        <row r="10">
          <cell r="K10" t="str">
            <v>siedemdziesiąt sześć gr.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showZeros="0" tabSelected="1" view="pageBreakPreview" zoomScale="110" zoomScaleSheetLayoutView="110" workbookViewId="0" topLeftCell="A25">
      <selection activeCell="F8" sqref="F8"/>
    </sheetView>
  </sheetViews>
  <sheetFormatPr defaultColWidth="9.00390625" defaultRowHeight="12.75"/>
  <cols>
    <col min="1" max="1" width="6.125" style="1" bestFit="1" customWidth="1"/>
    <col min="2" max="2" width="10.625" style="8" customWidth="1"/>
    <col min="3" max="3" width="47.00390625" style="11" customWidth="1"/>
    <col min="4" max="4" width="10.625" style="2" bestFit="1" customWidth="1"/>
    <col min="5" max="5" width="7.875" style="16" customWidth="1"/>
    <col min="6" max="6" width="9.875" style="5" customWidth="1"/>
    <col min="7" max="7" width="14.25390625" style="5" customWidth="1"/>
    <col min="8" max="10" width="9.125" style="3" customWidth="1"/>
    <col min="11" max="11" width="27.75390625" style="3" customWidth="1"/>
    <col min="12" max="12" width="30.25390625" style="3" hidden="1" customWidth="1"/>
    <col min="13" max="13" width="45.25390625" style="3" customWidth="1"/>
    <col min="14" max="14" width="23.00390625" style="3" customWidth="1"/>
    <col min="15" max="16384" width="9.125" style="3" customWidth="1"/>
  </cols>
  <sheetData>
    <row r="1" spans="1:7" ht="24" customHeight="1">
      <c r="A1" s="36" t="s">
        <v>10</v>
      </c>
      <c r="B1" s="36"/>
      <c r="C1" s="36"/>
      <c r="D1" s="36"/>
      <c r="E1" s="36"/>
      <c r="F1" s="36"/>
      <c r="G1" s="36"/>
    </row>
    <row r="2" spans="1:7" ht="26.25" customHeight="1">
      <c r="A2" s="35" t="s">
        <v>11</v>
      </c>
      <c r="B2" s="35"/>
      <c r="C2" s="35"/>
      <c r="D2" s="35"/>
      <c r="E2" s="35"/>
      <c r="F2" s="35"/>
      <c r="G2" s="35"/>
    </row>
    <row r="3" spans="1:7" ht="23.25" customHeight="1">
      <c r="A3" s="37" t="s">
        <v>14</v>
      </c>
      <c r="B3" s="37"/>
      <c r="C3" s="37"/>
      <c r="D3" s="37"/>
      <c r="E3" s="37"/>
      <c r="F3" s="37"/>
      <c r="G3" s="37"/>
    </row>
    <row r="4" spans="1:7" ht="12.75">
      <c r="A4" s="38" t="s">
        <v>0</v>
      </c>
      <c r="B4" s="39" t="s">
        <v>1</v>
      </c>
      <c r="C4" s="40" t="s">
        <v>2</v>
      </c>
      <c r="D4" s="41" t="s">
        <v>3</v>
      </c>
      <c r="E4" s="41"/>
      <c r="F4" s="30" t="s">
        <v>12</v>
      </c>
      <c r="G4" s="42" t="s">
        <v>13</v>
      </c>
    </row>
    <row r="5" spans="1:7" s="2" customFormat="1" ht="23.25" customHeight="1">
      <c r="A5" s="38"/>
      <c r="B5" s="39"/>
      <c r="C5" s="40"/>
      <c r="D5" s="4" t="s">
        <v>4</v>
      </c>
      <c r="E5" s="12" t="s">
        <v>5</v>
      </c>
      <c r="F5" s="31"/>
      <c r="G5" s="43"/>
    </row>
    <row r="6" spans="1:7" s="2" customFormat="1" ht="12.75">
      <c r="A6" s="6">
        <v>1</v>
      </c>
      <c r="B6" s="7">
        <v>3</v>
      </c>
      <c r="C6" s="15" t="s">
        <v>6</v>
      </c>
      <c r="D6" s="7">
        <v>5</v>
      </c>
      <c r="E6" s="25">
        <v>6</v>
      </c>
      <c r="F6" s="25">
        <v>7</v>
      </c>
      <c r="G6" s="25">
        <v>8</v>
      </c>
    </row>
    <row r="7" spans="1:7" s="2" customFormat="1" ht="12.75">
      <c r="A7" s="44" t="s">
        <v>15</v>
      </c>
      <c r="B7" s="45"/>
      <c r="C7" s="45"/>
      <c r="D7" s="45"/>
      <c r="E7" s="45"/>
      <c r="F7" s="45"/>
      <c r="G7" s="29"/>
    </row>
    <row r="8" spans="1:7" ht="25.5">
      <c r="A8" s="10" t="s">
        <v>73</v>
      </c>
      <c r="B8" s="24" t="s">
        <v>17</v>
      </c>
      <c r="C8" s="14" t="s">
        <v>16</v>
      </c>
      <c r="D8" s="9" t="s">
        <v>7</v>
      </c>
      <c r="E8" s="26">
        <v>2</v>
      </c>
      <c r="F8" s="13"/>
      <c r="G8" s="17">
        <f>ROUND(E8*F8,2)</f>
        <v>0</v>
      </c>
    </row>
    <row r="9" spans="1:7" ht="38.25">
      <c r="A9" s="10">
        <v>2</v>
      </c>
      <c r="B9" s="24" t="s">
        <v>17</v>
      </c>
      <c r="C9" s="14" t="s">
        <v>18</v>
      </c>
      <c r="D9" s="9" t="s">
        <v>7</v>
      </c>
      <c r="E9" s="26">
        <v>2</v>
      </c>
      <c r="F9" s="13"/>
      <c r="G9" s="17">
        <f aca="true" t="shared" si="0" ref="G9:G72">ROUND(E9*F9,2)</f>
        <v>0</v>
      </c>
    </row>
    <row r="10" spans="1:7" ht="25.5">
      <c r="A10" s="10" t="s">
        <v>74</v>
      </c>
      <c r="B10" s="24" t="s">
        <v>17</v>
      </c>
      <c r="C10" s="14" t="s">
        <v>38</v>
      </c>
      <c r="D10" s="9" t="s">
        <v>8</v>
      </c>
      <c r="E10" s="13">
        <v>79</v>
      </c>
      <c r="F10" s="13"/>
      <c r="G10" s="17">
        <f t="shared" si="0"/>
        <v>0</v>
      </c>
    </row>
    <row r="11" spans="1:7" ht="12.75" customHeight="1">
      <c r="A11" s="32" t="s">
        <v>25</v>
      </c>
      <c r="B11" s="33"/>
      <c r="C11" s="33"/>
      <c r="D11" s="33"/>
      <c r="E11" s="33"/>
      <c r="F11" s="33"/>
      <c r="G11" s="17">
        <f t="shared" si="0"/>
        <v>0</v>
      </c>
    </row>
    <row r="12" spans="1:7" ht="38.25">
      <c r="A12" s="10" t="s">
        <v>75</v>
      </c>
      <c r="B12" s="24" t="s">
        <v>17</v>
      </c>
      <c r="C12" s="14" t="s">
        <v>39</v>
      </c>
      <c r="D12" s="9" t="s">
        <v>19</v>
      </c>
      <c r="E12" s="13">
        <v>2</v>
      </c>
      <c r="F12" s="13"/>
      <c r="G12" s="17">
        <f t="shared" si="0"/>
        <v>0</v>
      </c>
    </row>
    <row r="13" spans="1:7" ht="38.25">
      <c r="A13" s="10" t="s">
        <v>76</v>
      </c>
      <c r="B13" s="24" t="s">
        <v>17</v>
      </c>
      <c r="C13" s="14" t="s">
        <v>20</v>
      </c>
      <c r="D13" s="9" t="s">
        <v>19</v>
      </c>
      <c r="E13" s="13">
        <v>2</v>
      </c>
      <c r="F13" s="13"/>
      <c r="G13" s="17">
        <f t="shared" si="0"/>
        <v>0</v>
      </c>
    </row>
    <row r="14" spans="1:7" ht="38.25">
      <c r="A14" s="10" t="s">
        <v>77</v>
      </c>
      <c r="B14" s="24" t="s">
        <v>17</v>
      </c>
      <c r="C14" s="14" t="s">
        <v>21</v>
      </c>
      <c r="D14" s="9" t="s">
        <v>19</v>
      </c>
      <c r="E14" s="13">
        <v>2</v>
      </c>
      <c r="F14" s="13"/>
      <c r="G14" s="17">
        <f t="shared" si="0"/>
        <v>0</v>
      </c>
    </row>
    <row r="15" spans="1:7" ht="38.25">
      <c r="A15" s="10" t="s">
        <v>78</v>
      </c>
      <c r="B15" s="24" t="s">
        <v>17</v>
      </c>
      <c r="C15" s="14" t="s">
        <v>22</v>
      </c>
      <c r="D15" s="9" t="s">
        <v>19</v>
      </c>
      <c r="E15" s="13">
        <v>2</v>
      </c>
      <c r="F15" s="13"/>
      <c r="G15" s="17">
        <f t="shared" si="0"/>
        <v>0</v>
      </c>
    </row>
    <row r="16" spans="1:7" ht="12.75">
      <c r="A16" s="10" t="s">
        <v>79</v>
      </c>
      <c r="B16" s="24" t="s">
        <v>17</v>
      </c>
      <c r="C16" s="14" t="s">
        <v>24</v>
      </c>
      <c r="D16" s="9" t="s">
        <v>19</v>
      </c>
      <c r="E16" s="13">
        <v>2</v>
      </c>
      <c r="F16" s="13"/>
      <c r="G16" s="17">
        <f t="shared" si="0"/>
        <v>0</v>
      </c>
    </row>
    <row r="17" spans="1:13" ht="25.5">
      <c r="A17" s="10" t="s">
        <v>80</v>
      </c>
      <c r="B17" s="24" t="s">
        <v>17</v>
      </c>
      <c r="C17" s="14" t="s">
        <v>23</v>
      </c>
      <c r="D17" s="9" t="s">
        <v>8</v>
      </c>
      <c r="E17" s="13">
        <v>79</v>
      </c>
      <c r="F17" s="13"/>
      <c r="G17" s="17">
        <f t="shared" si="0"/>
        <v>0</v>
      </c>
      <c r="M17" s="23" t="e">
        <f>SUM(#REF!,#REF!,#REF!,#REF!,#REF!)</f>
        <v>#REF!</v>
      </c>
    </row>
    <row r="18" spans="1:7" ht="25.5">
      <c r="A18" s="10" t="s">
        <v>81</v>
      </c>
      <c r="B18" s="24" t="s">
        <v>17</v>
      </c>
      <c r="C18" s="14" t="s">
        <v>23</v>
      </c>
      <c r="D18" s="9" t="s">
        <v>8</v>
      </c>
      <c r="E18" s="13">
        <v>79</v>
      </c>
      <c r="F18" s="13"/>
      <c r="G18" s="17">
        <f t="shared" si="0"/>
        <v>0</v>
      </c>
    </row>
    <row r="19" spans="1:7" ht="25.5">
      <c r="A19" s="10" t="s">
        <v>82</v>
      </c>
      <c r="B19" s="24" t="s">
        <v>17</v>
      </c>
      <c r="C19" s="14" t="s">
        <v>40</v>
      </c>
      <c r="D19" s="9" t="s">
        <v>8</v>
      </c>
      <c r="E19" s="13">
        <v>79</v>
      </c>
      <c r="F19" s="13"/>
      <c r="G19" s="17">
        <f t="shared" si="0"/>
        <v>0</v>
      </c>
    </row>
    <row r="20" spans="1:7" ht="25.5">
      <c r="A20" s="10" t="s">
        <v>83</v>
      </c>
      <c r="B20" s="24" t="s">
        <v>17</v>
      </c>
      <c r="C20" s="14" t="s">
        <v>40</v>
      </c>
      <c r="D20" s="9" t="s">
        <v>8</v>
      </c>
      <c r="E20" s="13">
        <v>79</v>
      </c>
      <c r="F20" s="13"/>
      <c r="G20" s="17">
        <f t="shared" si="0"/>
        <v>0</v>
      </c>
    </row>
    <row r="21" spans="1:7" ht="25.5">
      <c r="A21" s="10" t="s">
        <v>84</v>
      </c>
      <c r="B21" s="24" t="s">
        <v>17</v>
      </c>
      <c r="C21" s="14" t="s">
        <v>40</v>
      </c>
      <c r="D21" s="9" t="s">
        <v>8</v>
      </c>
      <c r="E21" s="13">
        <v>79</v>
      </c>
      <c r="F21" s="13"/>
      <c r="G21" s="17">
        <f t="shared" si="0"/>
        <v>0</v>
      </c>
    </row>
    <row r="22" spans="1:7" ht="25.5">
      <c r="A22" s="10" t="s">
        <v>85</v>
      </c>
      <c r="B22" s="24" t="s">
        <v>17</v>
      </c>
      <c r="C22" s="14" t="s">
        <v>40</v>
      </c>
      <c r="D22" s="9" t="s">
        <v>19</v>
      </c>
      <c r="E22" s="13">
        <v>2</v>
      </c>
      <c r="F22" s="13"/>
      <c r="G22" s="17">
        <f t="shared" si="0"/>
        <v>0</v>
      </c>
    </row>
    <row r="23" spans="1:11" ht="38.25">
      <c r="A23" s="10" t="s">
        <v>86</v>
      </c>
      <c r="B23" s="24" t="s">
        <v>17</v>
      </c>
      <c r="C23" s="14" t="s">
        <v>51</v>
      </c>
      <c r="D23" s="9" t="s">
        <v>19</v>
      </c>
      <c r="E23" s="13">
        <v>2</v>
      </c>
      <c r="F23" s="13"/>
      <c r="G23" s="17">
        <f t="shared" si="0"/>
        <v>0</v>
      </c>
      <c r="K23" s="23"/>
    </row>
    <row r="24" spans="1:7" ht="38.25">
      <c r="A24" s="10" t="s">
        <v>87</v>
      </c>
      <c r="B24" s="24" t="s">
        <v>17</v>
      </c>
      <c r="C24" s="14" t="s">
        <v>52</v>
      </c>
      <c r="D24" s="9" t="s">
        <v>19</v>
      </c>
      <c r="E24" s="13">
        <v>2</v>
      </c>
      <c r="F24" s="13"/>
      <c r="G24" s="17">
        <f t="shared" si="0"/>
        <v>0</v>
      </c>
    </row>
    <row r="25" spans="1:7" ht="38.25">
      <c r="A25" s="10" t="s">
        <v>88</v>
      </c>
      <c r="B25" s="24" t="s">
        <v>17</v>
      </c>
      <c r="C25" s="14" t="s">
        <v>41</v>
      </c>
      <c r="D25" s="10" t="s">
        <v>19</v>
      </c>
      <c r="E25" s="13">
        <v>2</v>
      </c>
      <c r="F25" s="13"/>
      <c r="G25" s="17">
        <f t="shared" si="0"/>
        <v>0</v>
      </c>
    </row>
    <row r="26" spans="1:11" ht="12.75">
      <c r="A26" s="10" t="s">
        <v>89</v>
      </c>
      <c r="B26" s="24" t="s">
        <v>17</v>
      </c>
      <c r="C26" s="14" t="s">
        <v>26</v>
      </c>
      <c r="D26" s="9" t="s">
        <v>27</v>
      </c>
      <c r="E26" s="13">
        <v>1</v>
      </c>
      <c r="F26" s="13"/>
      <c r="G26" s="17">
        <f t="shared" si="0"/>
        <v>0</v>
      </c>
      <c r="K26" s="3">
        <f>K23*2.5*2.5</f>
        <v>0</v>
      </c>
    </row>
    <row r="27" spans="1:7" ht="25.5">
      <c r="A27" s="10" t="s">
        <v>90</v>
      </c>
      <c r="B27" s="24" t="s">
        <v>17</v>
      </c>
      <c r="C27" s="14" t="s">
        <v>28</v>
      </c>
      <c r="D27" s="9" t="s">
        <v>27</v>
      </c>
      <c r="E27" s="13">
        <v>1</v>
      </c>
      <c r="F27" s="13"/>
      <c r="G27" s="17">
        <f t="shared" si="0"/>
        <v>0</v>
      </c>
    </row>
    <row r="28" spans="1:7" ht="25.5">
      <c r="A28" s="10" t="s">
        <v>91</v>
      </c>
      <c r="B28" s="24" t="s">
        <v>17</v>
      </c>
      <c r="C28" s="14" t="s">
        <v>50</v>
      </c>
      <c r="D28" s="9" t="s">
        <v>27</v>
      </c>
      <c r="E28" s="13">
        <v>1</v>
      </c>
      <c r="F28" s="13"/>
      <c r="G28" s="17">
        <f t="shared" si="0"/>
        <v>0</v>
      </c>
    </row>
    <row r="29" spans="1:7" ht="12.75">
      <c r="A29" s="10" t="s">
        <v>92</v>
      </c>
      <c r="B29" s="24" t="s">
        <v>17</v>
      </c>
      <c r="C29" s="14" t="s">
        <v>29</v>
      </c>
      <c r="D29" s="9" t="s">
        <v>27</v>
      </c>
      <c r="E29" s="13">
        <v>1</v>
      </c>
      <c r="F29" s="13"/>
      <c r="G29" s="17">
        <f t="shared" si="0"/>
        <v>0</v>
      </c>
    </row>
    <row r="30" spans="1:7" ht="25.5">
      <c r="A30" s="10" t="s">
        <v>93</v>
      </c>
      <c r="B30" s="24" t="s">
        <v>17</v>
      </c>
      <c r="C30" s="14" t="s">
        <v>30</v>
      </c>
      <c r="D30" s="9" t="s">
        <v>27</v>
      </c>
      <c r="E30" s="13">
        <v>1</v>
      </c>
      <c r="F30" s="13"/>
      <c r="G30" s="17">
        <f t="shared" si="0"/>
        <v>0</v>
      </c>
    </row>
    <row r="31" spans="1:7" ht="25.5">
      <c r="A31" s="10" t="s">
        <v>94</v>
      </c>
      <c r="B31" s="24" t="s">
        <v>17</v>
      </c>
      <c r="C31" s="14" t="s">
        <v>42</v>
      </c>
      <c r="D31" s="9" t="s">
        <v>27</v>
      </c>
      <c r="E31" s="13">
        <v>1</v>
      </c>
      <c r="F31" s="13"/>
      <c r="G31" s="17">
        <f t="shared" si="0"/>
        <v>0</v>
      </c>
    </row>
    <row r="32" spans="1:7" ht="12.75">
      <c r="A32" s="10" t="s">
        <v>95</v>
      </c>
      <c r="B32" s="24" t="s">
        <v>17</v>
      </c>
      <c r="C32" s="14" t="s">
        <v>31</v>
      </c>
      <c r="D32" s="10" t="s">
        <v>27</v>
      </c>
      <c r="E32" s="13">
        <v>1</v>
      </c>
      <c r="F32" s="13"/>
      <c r="G32" s="17">
        <f t="shared" si="0"/>
        <v>0</v>
      </c>
    </row>
    <row r="33" spans="1:7" ht="12.75">
      <c r="A33" s="10" t="s">
        <v>96</v>
      </c>
      <c r="B33" s="24" t="s">
        <v>17</v>
      </c>
      <c r="C33" s="14" t="s">
        <v>32</v>
      </c>
      <c r="D33" s="9" t="s">
        <v>27</v>
      </c>
      <c r="E33" s="13">
        <v>1</v>
      </c>
      <c r="F33" s="13"/>
      <c r="G33" s="17">
        <f t="shared" si="0"/>
        <v>0</v>
      </c>
    </row>
    <row r="34" spans="1:7" ht="12.75" customHeight="1">
      <c r="A34" s="32" t="s">
        <v>33</v>
      </c>
      <c r="B34" s="33"/>
      <c r="C34" s="33"/>
      <c r="D34" s="33"/>
      <c r="E34" s="33"/>
      <c r="F34" s="33"/>
      <c r="G34" s="17">
        <f t="shared" si="0"/>
        <v>0</v>
      </c>
    </row>
    <row r="35" spans="1:7" ht="12.75">
      <c r="A35" s="10" t="s">
        <v>97</v>
      </c>
      <c r="B35" s="24" t="s">
        <v>17</v>
      </c>
      <c r="C35" s="14" t="s">
        <v>34</v>
      </c>
      <c r="D35" s="9" t="s">
        <v>7</v>
      </c>
      <c r="E35" s="13">
        <v>1</v>
      </c>
      <c r="F35" s="13"/>
      <c r="G35" s="17">
        <f t="shared" si="0"/>
        <v>0</v>
      </c>
    </row>
    <row r="36" spans="1:7" ht="25.5">
      <c r="A36" s="10" t="s">
        <v>98</v>
      </c>
      <c r="B36" s="24" t="s">
        <v>17</v>
      </c>
      <c r="C36" s="14" t="s">
        <v>43</v>
      </c>
      <c r="D36" s="9" t="s">
        <v>35</v>
      </c>
      <c r="E36" s="13">
        <v>1</v>
      </c>
      <c r="F36" s="13"/>
      <c r="G36" s="17">
        <f t="shared" si="0"/>
        <v>0</v>
      </c>
    </row>
    <row r="37" spans="1:7" ht="38.25">
      <c r="A37" s="10" t="s">
        <v>99</v>
      </c>
      <c r="B37" s="24" t="s">
        <v>17</v>
      </c>
      <c r="C37" s="14" t="s">
        <v>44</v>
      </c>
      <c r="D37" s="9" t="s">
        <v>36</v>
      </c>
      <c r="E37" s="13">
        <v>1</v>
      </c>
      <c r="F37" s="13"/>
      <c r="G37" s="17">
        <f t="shared" si="0"/>
        <v>0</v>
      </c>
    </row>
    <row r="38" spans="1:7" ht="25.5">
      <c r="A38" s="10" t="s">
        <v>100</v>
      </c>
      <c r="B38" s="24" t="s">
        <v>17</v>
      </c>
      <c r="C38" s="14" t="s">
        <v>49</v>
      </c>
      <c r="D38" s="9" t="s">
        <v>8</v>
      </c>
      <c r="E38" s="13">
        <v>32</v>
      </c>
      <c r="F38" s="13"/>
      <c r="G38" s="17">
        <f t="shared" si="0"/>
        <v>0</v>
      </c>
    </row>
    <row r="39" spans="1:7" ht="38.25">
      <c r="A39" s="10" t="s">
        <v>101</v>
      </c>
      <c r="B39" s="24" t="s">
        <v>17</v>
      </c>
      <c r="C39" s="14" t="s">
        <v>45</v>
      </c>
      <c r="D39" s="9" t="s">
        <v>19</v>
      </c>
      <c r="E39" s="13">
        <v>1</v>
      </c>
      <c r="F39" s="13"/>
      <c r="G39" s="17">
        <f t="shared" si="0"/>
        <v>0</v>
      </c>
    </row>
    <row r="40" spans="1:7" ht="38.25">
      <c r="A40" s="10" t="s">
        <v>102</v>
      </c>
      <c r="B40" s="24" t="s">
        <v>17</v>
      </c>
      <c r="C40" s="14" t="s">
        <v>48</v>
      </c>
      <c r="D40" s="9" t="s">
        <v>8</v>
      </c>
      <c r="E40" s="13">
        <v>10</v>
      </c>
      <c r="F40" s="13"/>
      <c r="G40" s="17">
        <f t="shared" si="0"/>
        <v>0</v>
      </c>
    </row>
    <row r="41" spans="1:7" ht="25.5">
      <c r="A41" s="10" t="s">
        <v>103</v>
      </c>
      <c r="B41" s="24" t="s">
        <v>17</v>
      </c>
      <c r="C41" s="14" t="s">
        <v>46</v>
      </c>
      <c r="D41" s="9" t="s">
        <v>8</v>
      </c>
      <c r="E41" s="13">
        <v>4</v>
      </c>
      <c r="F41" s="13"/>
      <c r="G41" s="17">
        <f t="shared" si="0"/>
        <v>0</v>
      </c>
    </row>
    <row r="42" spans="1:7" ht="25.5">
      <c r="A42" s="10" t="s">
        <v>104</v>
      </c>
      <c r="B42" s="24" t="s">
        <v>17</v>
      </c>
      <c r="C42" s="14" t="s">
        <v>37</v>
      </c>
      <c r="D42" s="9" t="s">
        <v>8</v>
      </c>
      <c r="E42" s="13">
        <v>1</v>
      </c>
      <c r="F42" s="13"/>
      <c r="G42" s="17">
        <f t="shared" si="0"/>
        <v>0</v>
      </c>
    </row>
    <row r="43" spans="1:7" ht="38.25">
      <c r="A43" s="10" t="s">
        <v>105</v>
      </c>
      <c r="B43" s="24" t="s">
        <v>17</v>
      </c>
      <c r="C43" s="14" t="s">
        <v>47</v>
      </c>
      <c r="D43" s="9" t="s">
        <v>19</v>
      </c>
      <c r="E43" s="13">
        <v>1</v>
      </c>
      <c r="F43" s="13"/>
      <c r="G43" s="17">
        <f t="shared" si="0"/>
        <v>0</v>
      </c>
    </row>
    <row r="44" spans="1:7" ht="38.25">
      <c r="A44" s="10" t="s">
        <v>106</v>
      </c>
      <c r="B44" s="24" t="s">
        <v>17</v>
      </c>
      <c r="C44" s="14" t="s">
        <v>48</v>
      </c>
      <c r="D44" s="10" t="s">
        <v>8</v>
      </c>
      <c r="E44" s="13">
        <v>22</v>
      </c>
      <c r="F44" s="13"/>
      <c r="G44" s="17">
        <f t="shared" si="0"/>
        <v>0</v>
      </c>
    </row>
    <row r="45" spans="1:7" ht="25.5">
      <c r="A45" s="10" t="s">
        <v>107</v>
      </c>
      <c r="B45" s="24" t="s">
        <v>17</v>
      </c>
      <c r="C45" s="14" t="s">
        <v>37</v>
      </c>
      <c r="D45" s="10" t="s">
        <v>8</v>
      </c>
      <c r="E45" s="13">
        <v>3</v>
      </c>
      <c r="F45" s="13"/>
      <c r="G45" s="17">
        <f t="shared" si="0"/>
        <v>0</v>
      </c>
    </row>
    <row r="46" spans="1:7" ht="25.5">
      <c r="A46" s="10" t="s">
        <v>108</v>
      </c>
      <c r="B46" s="24" t="s">
        <v>17</v>
      </c>
      <c r="C46" s="14" t="s">
        <v>46</v>
      </c>
      <c r="D46" s="10" t="s">
        <v>8</v>
      </c>
      <c r="E46" s="13">
        <v>16</v>
      </c>
      <c r="F46" s="13"/>
      <c r="G46" s="17">
        <f t="shared" si="0"/>
        <v>0</v>
      </c>
    </row>
    <row r="47" spans="1:7" ht="25.5">
      <c r="A47" s="10" t="s">
        <v>109</v>
      </c>
      <c r="B47" s="24" t="s">
        <v>17</v>
      </c>
      <c r="C47" s="14" t="s">
        <v>53</v>
      </c>
      <c r="D47" s="10" t="s">
        <v>8</v>
      </c>
      <c r="E47" s="13">
        <v>4</v>
      </c>
      <c r="F47" s="13"/>
      <c r="G47" s="17">
        <f t="shared" si="0"/>
        <v>0</v>
      </c>
    </row>
    <row r="48" spans="1:7" ht="12.75">
      <c r="A48" s="10" t="s">
        <v>110</v>
      </c>
      <c r="B48" s="24" t="s">
        <v>17</v>
      </c>
      <c r="C48" s="14" t="s">
        <v>54</v>
      </c>
      <c r="D48" s="10" t="s">
        <v>27</v>
      </c>
      <c r="E48" s="13">
        <v>1</v>
      </c>
      <c r="F48" s="13"/>
      <c r="G48" s="17">
        <f t="shared" si="0"/>
        <v>0</v>
      </c>
    </row>
    <row r="49" spans="1:7" ht="25.5">
      <c r="A49" s="10" t="s">
        <v>111</v>
      </c>
      <c r="B49" s="24" t="s">
        <v>17</v>
      </c>
      <c r="C49" s="14" t="s">
        <v>153</v>
      </c>
      <c r="D49" s="10" t="s">
        <v>8</v>
      </c>
      <c r="E49" s="13">
        <v>28</v>
      </c>
      <c r="F49" s="13"/>
      <c r="G49" s="17">
        <f t="shared" si="0"/>
        <v>0</v>
      </c>
    </row>
    <row r="50" spans="1:7" ht="38.25">
      <c r="A50" s="10" t="s">
        <v>112</v>
      </c>
      <c r="B50" s="24" t="s">
        <v>17</v>
      </c>
      <c r="C50" s="14" t="s">
        <v>55</v>
      </c>
      <c r="D50" s="10" t="s">
        <v>8</v>
      </c>
      <c r="E50" s="13">
        <v>32</v>
      </c>
      <c r="F50" s="13"/>
      <c r="G50" s="17">
        <f t="shared" si="0"/>
        <v>0</v>
      </c>
    </row>
    <row r="51" spans="1:7" ht="12.75" customHeight="1">
      <c r="A51" s="32" t="s">
        <v>56</v>
      </c>
      <c r="B51" s="33"/>
      <c r="C51" s="33"/>
      <c r="D51" s="33"/>
      <c r="E51" s="33"/>
      <c r="F51" s="33"/>
      <c r="G51" s="17">
        <f t="shared" si="0"/>
        <v>0</v>
      </c>
    </row>
    <row r="52" spans="1:7" ht="38.25">
      <c r="A52" s="10" t="s">
        <v>113</v>
      </c>
      <c r="B52" s="24" t="s">
        <v>17</v>
      </c>
      <c r="C52" s="14" t="s">
        <v>154</v>
      </c>
      <c r="D52" s="9" t="s">
        <v>8</v>
      </c>
      <c r="E52" s="13">
        <v>63</v>
      </c>
      <c r="F52" s="13"/>
      <c r="G52" s="17">
        <f t="shared" si="0"/>
        <v>0</v>
      </c>
    </row>
    <row r="53" spans="1:7" ht="38.25">
      <c r="A53" s="10" t="s">
        <v>114</v>
      </c>
      <c r="B53" s="24" t="s">
        <v>17</v>
      </c>
      <c r="C53" s="14" t="s">
        <v>155</v>
      </c>
      <c r="D53" s="9" t="s">
        <v>8</v>
      </c>
      <c r="E53" s="13">
        <v>10</v>
      </c>
      <c r="F53" s="13"/>
      <c r="G53" s="17">
        <f t="shared" si="0"/>
        <v>0</v>
      </c>
    </row>
    <row r="54" spans="1:7" ht="25.5">
      <c r="A54" s="10" t="s">
        <v>115</v>
      </c>
      <c r="B54" s="24" t="s">
        <v>17</v>
      </c>
      <c r="C54" s="14" t="s">
        <v>156</v>
      </c>
      <c r="D54" s="9" t="s">
        <v>58</v>
      </c>
      <c r="E54" s="13">
        <v>2</v>
      </c>
      <c r="F54" s="13"/>
      <c r="G54" s="17">
        <f t="shared" si="0"/>
        <v>0</v>
      </c>
    </row>
    <row r="55" spans="1:7" ht="12.75" customHeight="1">
      <c r="A55" s="32" t="s">
        <v>57</v>
      </c>
      <c r="B55" s="33"/>
      <c r="C55" s="33"/>
      <c r="D55" s="33"/>
      <c r="E55" s="33"/>
      <c r="F55" s="33"/>
      <c r="G55" s="17">
        <f t="shared" si="0"/>
        <v>0</v>
      </c>
    </row>
    <row r="56" spans="1:7" ht="38.25">
      <c r="A56" s="10" t="s">
        <v>116</v>
      </c>
      <c r="B56" s="24" t="s">
        <v>17</v>
      </c>
      <c r="C56" s="14" t="s">
        <v>157</v>
      </c>
      <c r="D56" s="9" t="s">
        <v>27</v>
      </c>
      <c r="E56" s="13">
        <v>4</v>
      </c>
      <c r="F56" s="13"/>
      <c r="G56" s="17">
        <f t="shared" si="0"/>
        <v>0</v>
      </c>
    </row>
    <row r="57" spans="1:7" ht="38.25">
      <c r="A57" s="10" t="s">
        <v>117</v>
      </c>
      <c r="B57" s="24" t="s">
        <v>17</v>
      </c>
      <c r="C57" s="14" t="s">
        <v>59</v>
      </c>
      <c r="D57" s="9" t="s">
        <v>27</v>
      </c>
      <c r="E57" s="13">
        <v>164</v>
      </c>
      <c r="F57" s="13"/>
      <c r="G57" s="17">
        <f t="shared" si="0"/>
        <v>0</v>
      </c>
    </row>
    <row r="58" spans="1:7" ht="25.5">
      <c r="A58" s="10" t="s">
        <v>118</v>
      </c>
      <c r="B58" s="24" t="s">
        <v>17</v>
      </c>
      <c r="C58" s="14" t="s">
        <v>158</v>
      </c>
      <c r="D58" s="9" t="s">
        <v>8</v>
      </c>
      <c r="E58" s="13">
        <v>91</v>
      </c>
      <c r="F58" s="13"/>
      <c r="G58" s="17">
        <f t="shared" si="0"/>
        <v>0</v>
      </c>
    </row>
    <row r="59" spans="1:7" ht="25.5">
      <c r="A59" s="10" t="s">
        <v>119</v>
      </c>
      <c r="B59" s="24" t="s">
        <v>17</v>
      </c>
      <c r="C59" s="14" t="s">
        <v>159</v>
      </c>
      <c r="D59" s="9" t="s">
        <v>8</v>
      </c>
      <c r="E59" s="13">
        <v>91</v>
      </c>
      <c r="F59" s="13"/>
      <c r="G59" s="17">
        <f t="shared" si="0"/>
        <v>0</v>
      </c>
    </row>
    <row r="60" spans="1:7" ht="38.25">
      <c r="A60" s="10" t="s">
        <v>120</v>
      </c>
      <c r="B60" s="24" t="s">
        <v>17</v>
      </c>
      <c r="C60" s="14" t="s">
        <v>160</v>
      </c>
      <c r="D60" s="9" t="s">
        <v>60</v>
      </c>
      <c r="E60" s="26">
        <v>0.091</v>
      </c>
      <c r="F60" s="13"/>
      <c r="G60" s="17">
        <f t="shared" si="0"/>
        <v>0</v>
      </c>
    </row>
    <row r="61" spans="1:7" ht="38.25">
      <c r="A61" s="10" t="s">
        <v>121</v>
      </c>
      <c r="B61" s="24" t="s">
        <v>17</v>
      </c>
      <c r="C61" s="14" t="s">
        <v>160</v>
      </c>
      <c r="D61" s="9" t="s">
        <v>60</v>
      </c>
      <c r="E61" s="26">
        <v>0.091</v>
      </c>
      <c r="F61" s="13"/>
      <c r="G61" s="17">
        <f t="shared" si="0"/>
        <v>0</v>
      </c>
    </row>
    <row r="62" spans="1:7" ht="38.25">
      <c r="A62" s="10" t="s">
        <v>122</v>
      </c>
      <c r="B62" s="24" t="s">
        <v>17</v>
      </c>
      <c r="C62" s="14" t="s">
        <v>160</v>
      </c>
      <c r="D62" s="9" t="s">
        <v>60</v>
      </c>
      <c r="E62" s="26">
        <v>0.091</v>
      </c>
      <c r="F62" s="13"/>
      <c r="G62" s="17">
        <f t="shared" si="0"/>
        <v>0</v>
      </c>
    </row>
    <row r="63" spans="1:7" ht="38.25">
      <c r="A63" s="10" t="s">
        <v>123</v>
      </c>
      <c r="B63" s="24" t="s">
        <v>17</v>
      </c>
      <c r="C63" s="14" t="s">
        <v>160</v>
      </c>
      <c r="D63" s="9" t="s">
        <v>60</v>
      </c>
      <c r="E63" s="26">
        <v>0.091</v>
      </c>
      <c r="F63" s="13"/>
      <c r="G63" s="17">
        <f t="shared" si="0"/>
        <v>0</v>
      </c>
    </row>
    <row r="64" spans="1:7" ht="12.75">
      <c r="A64" s="10" t="s">
        <v>124</v>
      </c>
      <c r="B64" s="24" t="s">
        <v>17</v>
      </c>
      <c r="C64" s="14" t="s">
        <v>61</v>
      </c>
      <c r="D64" s="9" t="s">
        <v>60</v>
      </c>
      <c r="E64" s="13">
        <v>8</v>
      </c>
      <c r="F64" s="13"/>
      <c r="G64" s="17">
        <f t="shared" si="0"/>
        <v>0</v>
      </c>
    </row>
    <row r="65" spans="1:7" ht="38.25">
      <c r="A65" s="10" t="s">
        <v>125</v>
      </c>
      <c r="B65" s="24" t="s">
        <v>17</v>
      </c>
      <c r="C65" s="14" t="s">
        <v>161</v>
      </c>
      <c r="D65" s="9" t="s">
        <v>19</v>
      </c>
      <c r="E65" s="13">
        <v>8</v>
      </c>
      <c r="F65" s="13"/>
      <c r="G65" s="17">
        <f t="shared" si="0"/>
        <v>0</v>
      </c>
    </row>
    <row r="66" spans="1:7" ht="38.25">
      <c r="A66" s="10" t="s">
        <v>126</v>
      </c>
      <c r="B66" s="24" t="s">
        <v>17</v>
      </c>
      <c r="C66" s="14" t="s">
        <v>162</v>
      </c>
      <c r="D66" s="9" t="s">
        <v>19</v>
      </c>
      <c r="E66" s="13">
        <v>328</v>
      </c>
      <c r="F66" s="13"/>
      <c r="G66" s="17">
        <f t="shared" si="0"/>
        <v>0</v>
      </c>
    </row>
    <row r="67" spans="1:7" ht="25.5">
      <c r="A67" s="10" t="s">
        <v>127</v>
      </c>
      <c r="B67" s="24" t="s">
        <v>17</v>
      </c>
      <c r="C67" s="14" t="s">
        <v>163</v>
      </c>
      <c r="D67" s="9" t="s">
        <v>27</v>
      </c>
      <c r="E67" s="13">
        <v>4</v>
      </c>
      <c r="F67" s="13"/>
      <c r="G67" s="17">
        <f t="shared" si="0"/>
        <v>0</v>
      </c>
    </row>
    <row r="68" spans="1:7" ht="25.5">
      <c r="A68" s="10" t="s">
        <v>128</v>
      </c>
      <c r="B68" s="24" t="s">
        <v>17</v>
      </c>
      <c r="C68" s="14" t="s">
        <v>164</v>
      </c>
      <c r="D68" s="9" t="s">
        <v>27</v>
      </c>
      <c r="E68" s="13">
        <v>164</v>
      </c>
      <c r="F68" s="13"/>
      <c r="G68" s="17">
        <f t="shared" si="0"/>
        <v>0</v>
      </c>
    </row>
    <row r="69" spans="1:7" ht="12.75" customHeight="1">
      <c r="A69" s="32" t="s">
        <v>63</v>
      </c>
      <c r="B69" s="33"/>
      <c r="C69" s="33"/>
      <c r="D69" s="33"/>
      <c r="E69" s="33"/>
      <c r="F69" s="33"/>
      <c r="G69" s="17">
        <f t="shared" si="0"/>
        <v>0</v>
      </c>
    </row>
    <row r="70" spans="1:7" ht="25.5">
      <c r="A70" s="10" t="s">
        <v>129</v>
      </c>
      <c r="B70" s="24" t="s">
        <v>17</v>
      </c>
      <c r="C70" s="14" t="s">
        <v>165</v>
      </c>
      <c r="D70" s="9" t="s">
        <v>8</v>
      </c>
      <c r="E70" s="13">
        <v>90</v>
      </c>
      <c r="F70" s="13"/>
      <c r="G70" s="17">
        <f t="shared" si="0"/>
        <v>0</v>
      </c>
    </row>
    <row r="71" spans="1:7" ht="12.75">
      <c r="A71" s="10" t="s">
        <v>130</v>
      </c>
      <c r="B71" s="24" t="s">
        <v>17</v>
      </c>
      <c r="C71" s="14" t="s">
        <v>64</v>
      </c>
      <c r="D71" s="9" t="s">
        <v>19</v>
      </c>
      <c r="E71" s="13">
        <v>2</v>
      </c>
      <c r="F71" s="13"/>
      <c r="G71" s="17">
        <f t="shared" si="0"/>
        <v>0</v>
      </c>
    </row>
    <row r="72" spans="1:7" ht="25.5">
      <c r="A72" s="10" t="s">
        <v>131</v>
      </c>
      <c r="B72" s="24" t="s">
        <v>17</v>
      </c>
      <c r="C72" s="14" t="s">
        <v>65</v>
      </c>
      <c r="D72" s="9" t="s">
        <v>27</v>
      </c>
      <c r="E72" s="13">
        <v>1</v>
      </c>
      <c r="F72" s="13"/>
      <c r="G72" s="17">
        <f t="shared" si="0"/>
        <v>0</v>
      </c>
    </row>
    <row r="73" spans="1:7" ht="63.75">
      <c r="A73" s="10" t="s">
        <v>132</v>
      </c>
      <c r="B73" s="24" t="s">
        <v>17</v>
      </c>
      <c r="C73" s="14" t="s">
        <v>166</v>
      </c>
      <c r="D73" s="24" t="s">
        <v>66</v>
      </c>
      <c r="E73" s="13">
        <v>1</v>
      </c>
      <c r="F73" s="13"/>
      <c r="G73" s="17">
        <f aca="true" t="shared" si="1" ref="G73:G99">ROUND(E73*F73,2)</f>
        <v>0</v>
      </c>
    </row>
    <row r="74" spans="1:7" ht="12.75" customHeight="1">
      <c r="A74" s="32" t="s">
        <v>67</v>
      </c>
      <c r="B74" s="33"/>
      <c r="C74" s="33"/>
      <c r="D74" s="33"/>
      <c r="E74" s="33"/>
      <c r="F74" s="33"/>
      <c r="G74" s="17">
        <f t="shared" si="1"/>
        <v>0</v>
      </c>
    </row>
    <row r="75" spans="1:7" ht="51">
      <c r="A75" s="10" t="s">
        <v>133</v>
      </c>
      <c r="B75" s="24" t="s">
        <v>17</v>
      </c>
      <c r="C75" s="14" t="s">
        <v>68</v>
      </c>
      <c r="D75" s="9" t="s">
        <v>8</v>
      </c>
      <c r="E75" s="13">
        <v>63</v>
      </c>
      <c r="F75" s="13"/>
      <c r="G75" s="17">
        <f t="shared" si="1"/>
        <v>0</v>
      </c>
    </row>
    <row r="76" spans="1:7" ht="12.75" customHeight="1">
      <c r="A76" s="32" t="s">
        <v>69</v>
      </c>
      <c r="B76" s="33"/>
      <c r="C76" s="33"/>
      <c r="D76" s="33"/>
      <c r="E76" s="33"/>
      <c r="F76" s="33"/>
      <c r="G76" s="17">
        <f t="shared" si="1"/>
        <v>0</v>
      </c>
    </row>
    <row r="77" spans="1:7" ht="38.25">
      <c r="A77" s="10" t="s">
        <v>134</v>
      </c>
      <c r="B77" s="24" t="s">
        <v>17</v>
      </c>
      <c r="C77" s="14" t="s">
        <v>157</v>
      </c>
      <c r="D77" s="9" t="s">
        <v>27</v>
      </c>
      <c r="E77" s="13">
        <v>2</v>
      </c>
      <c r="F77" s="13"/>
      <c r="G77" s="17">
        <f t="shared" si="1"/>
        <v>0</v>
      </c>
    </row>
    <row r="78" spans="1:7" ht="38.25">
      <c r="A78" s="10">
        <v>64</v>
      </c>
      <c r="B78" s="24" t="s">
        <v>17</v>
      </c>
      <c r="C78" s="14" t="s">
        <v>167</v>
      </c>
      <c r="D78" s="9" t="s">
        <v>27</v>
      </c>
      <c r="E78" s="13">
        <v>94</v>
      </c>
      <c r="F78" s="13"/>
      <c r="G78" s="17">
        <f t="shared" si="1"/>
        <v>0</v>
      </c>
    </row>
    <row r="79" spans="1:7" ht="25.5">
      <c r="A79" s="10" t="s">
        <v>135</v>
      </c>
      <c r="B79" s="24" t="s">
        <v>17</v>
      </c>
      <c r="C79" s="14" t="s">
        <v>168</v>
      </c>
      <c r="D79" s="9" t="s">
        <v>60</v>
      </c>
      <c r="E79" s="26">
        <v>0.079</v>
      </c>
      <c r="F79" s="13"/>
      <c r="G79" s="17">
        <f t="shared" si="1"/>
        <v>0</v>
      </c>
    </row>
    <row r="80" spans="1:7" ht="25.5">
      <c r="A80" s="10" t="s">
        <v>136</v>
      </c>
      <c r="B80" s="24" t="s">
        <v>17</v>
      </c>
      <c r="C80" s="14" t="s">
        <v>168</v>
      </c>
      <c r="D80" s="9" t="s">
        <v>60</v>
      </c>
      <c r="E80" s="26">
        <v>0.079</v>
      </c>
      <c r="F80" s="13"/>
      <c r="G80" s="17">
        <f t="shared" si="1"/>
        <v>0</v>
      </c>
    </row>
    <row r="81" spans="1:7" ht="12.75">
      <c r="A81" s="10" t="s">
        <v>137</v>
      </c>
      <c r="B81" s="24" t="s">
        <v>17</v>
      </c>
      <c r="C81" s="14" t="s">
        <v>61</v>
      </c>
      <c r="D81" s="9" t="s">
        <v>7</v>
      </c>
      <c r="E81" s="13">
        <v>4</v>
      </c>
      <c r="F81" s="13"/>
      <c r="G81" s="17">
        <f t="shared" si="1"/>
        <v>0</v>
      </c>
    </row>
    <row r="82" spans="1:7" ht="38.25">
      <c r="A82" s="10" t="s">
        <v>138</v>
      </c>
      <c r="B82" s="24" t="s">
        <v>17</v>
      </c>
      <c r="C82" s="14" t="s">
        <v>62</v>
      </c>
      <c r="D82" s="9" t="s">
        <v>19</v>
      </c>
      <c r="E82" s="13">
        <v>4</v>
      </c>
      <c r="F82" s="13"/>
      <c r="G82" s="17">
        <f t="shared" si="1"/>
        <v>0</v>
      </c>
    </row>
    <row r="83" spans="1:7" ht="38.25">
      <c r="A83" s="10" t="s">
        <v>139</v>
      </c>
      <c r="B83" s="24" t="s">
        <v>17</v>
      </c>
      <c r="C83" s="14" t="s">
        <v>162</v>
      </c>
      <c r="D83" s="9" t="s">
        <v>19</v>
      </c>
      <c r="E83" s="13">
        <v>188</v>
      </c>
      <c r="F83" s="13"/>
      <c r="G83" s="17">
        <f t="shared" si="1"/>
        <v>0</v>
      </c>
    </row>
    <row r="84" spans="1:7" ht="25.5">
      <c r="A84" s="10" t="s">
        <v>140</v>
      </c>
      <c r="B84" s="24" t="s">
        <v>17</v>
      </c>
      <c r="C84" s="14" t="s">
        <v>163</v>
      </c>
      <c r="D84" s="9" t="s">
        <v>27</v>
      </c>
      <c r="E84" s="13">
        <v>2</v>
      </c>
      <c r="F84" s="13"/>
      <c r="G84" s="17">
        <f t="shared" si="1"/>
        <v>0</v>
      </c>
    </row>
    <row r="85" spans="1:7" ht="25.5">
      <c r="A85" s="10" t="s">
        <v>141</v>
      </c>
      <c r="B85" s="24" t="s">
        <v>17</v>
      </c>
      <c r="C85" s="14" t="s">
        <v>164</v>
      </c>
      <c r="D85" s="9" t="s">
        <v>27</v>
      </c>
      <c r="E85" s="13">
        <v>94</v>
      </c>
      <c r="F85" s="13"/>
      <c r="G85" s="17">
        <f t="shared" si="1"/>
        <v>0</v>
      </c>
    </row>
    <row r="86" spans="1:7" ht="12.75" customHeight="1">
      <c r="A86" s="32" t="s">
        <v>70</v>
      </c>
      <c r="B86" s="33"/>
      <c r="C86" s="33"/>
      <c r="D86" s="33"/>
      <c r="E86" s="33"/>
      <c r="F86" s="33"/>
      <c r="G86" s="17">
        <f t="shared" si="1"/>
        <v>0</v>
      </c>
    </row>
    <row r="87" spans="1:7" ht="25.5">
      <c r="A87" s="10" t="s">
        <v>142</v>
      </c>
      <c r="B87" s="24" t="s">
        <v>17</v>
      </c>
      <c r="C87" s="14" t="s">
        <v>168</v>
      </c>
      <c r="D87" s="9" t="s">
        <v>27</v>
      </c>
      <c r="E87" s="26">
        <v>0.063</v>
      </c>
      <c r="F87" s="13"/>
      <c r="G87" s="17">
        <f t="shared" si="1"/>
        <v>0</v>
      </c>
    </row>
    <row r="88" spans="1:7" ht="12.75" customHeight="1">
      <c r="A88" s="32" t="s">
        <v>71</v>
      </c>
      <c r="B88" s="33"/>
      <c r="C88" s="33"/>
      <c r="D88" s="33"/>
      <c r="E88" s="33"/>
      <c r="F88" s="33"/>
      <c r="G88" s="17">
        <f t="shared" si="1"/>
        <v>0</v>
      </c>
    </row>
    <row r="89" spans="1:7" ht="38.25">
      <c r="A89" s="10" t="s">
        <v>143</v>
      </c>
      <c r="B89" s="24" t="s">
        <v>17</v>
      </c>
      <c r="C89" s="14" t="s">
        <v>157</v>
      </c>
      <c r="D89" s="9" t="s">
        <v>27</v>
      </c>
      <c r="E89" s="13">
        <v>1</v>
      </c>
      <c r="F89" s="13"/>
      <c r="G89" s="17">
        <f t="shared" si="1"/>
        <v>0</v>
      </c>
    </row>
    <row r="90" spans="1:7" ht="38.25">
      <c r="A90" s="10" t="s">
        <v>144</v>
      </c>
      <c r="B90" s="24" t="s">
        <v>17</v>
      </c>
      <c r="C90" s="14" t="s">
        <v>167</v>
      </c>
      <c r="D90" s="9" t="s">
        <v>27</v>
      </c>
      <c r="E90" s="13">
        <v>11</v>
      </c>
      <c r="F90" s="13"/>
      <c r="G90" s="17">
        <f t="shared" si="1"/>
        <v>0</v>
      </c>
    </row>
    <row r="91" spans="1:7" ht="25.5">
      <c r="A91" s="10" t="s">
        <v>145</v>
      </c>
      <c r="B91" s="24" t="s">
        <v>17</v>
      </c>
      <c r="C91" s="14" t="s">
        <v>168</v>
      </c>
      <c r="D91" s="9" t="s">
        <v>60</v>
      </c>
      <c r="E91" s="26">
        <v>0.079</v>
      </c>
      <c r="F91" s="13"/>
      <c r="G91" s="17">
        <f t="shared" si="1"/>
        <v>0</v>
      </c>
    </row>
    <row r="92" spans="1:7" ht="25.5">
      <c r="A92" s="10" t="s">
        <v>146</v>
      </c>
      <c r="B92" s="24" t="s">
        <v>17</v>
      </c>
      <c r="C92" s="14" t="s">
        <v>168</v>
      </c>
      <c r="D92" s="9" t="s">
        <v>60</v>
      </c>
      <c r="E92" s="26">
        <v>0.079</v>
      </c>
      <c r="F92" s="13"/>
      <c r="G92" s="17">
        <f t="shared" si="1"/>
        <v>0</v>
      </c>
    </row>
    <row r="93" spans="1:7" ht="12.75">
      <c r="A93" s="10" t="s">
        <v>147</v>
      </c>
      <c r="B93" s="24" t="s">
        <v>17</v>
      </c>
      <c r="C93" s="14" t="s">
        <v>61</v>
      </c>
      <c r="D93" s="9" t="s">
        <v>7</v>
      </c>
      <c r="E93" s="13">
        <v>2</v>
      </c>
      <c r="F93" s="13"/>
      <c r="G93" s="17">
        <f t="shared" si="1"/>
        <v>0</v>
      </c>
    </row>
    <row r="94" spans="1:7" ht="38.25">
      <c r="A94" s="10" t="s">
        <v>148</v>
      </c>
      <c r="B94" s="24" t="s">
        <v>17</v>
      </c>
      <c r="C94" s="14" t="s">
        <v>161</v>
      </c>
      <c r="D94" s="9" t="s">
        <v>19</v>
      </c>
      <c r="E94" s="13">
        <v>2</v>
      </c>
      <c r="F94" s="13"/>
      <c r="G94" s="17">
        <f t="shared" si="1"/>
        <v>0</v>
      </c>
    </row>
    <row r="95" spans="1:7" ht="38.25">
      <c r="A95" s="10" t="s">
        <v>149</v>
      </c>
      <c r="B95" s="24" t="s">
        <v>17</v>
      </c>
      <c r="C95" s="14" t="s">
        <v>162</v>
      </c>
      <c r="D95" s="9" t="s">
        <v>19</v>
      </c>
      <c r="E95" s="13">
        <v>22</v>
      </c>
      <c r="F95" s="13"/>
      <c r="G95" s="17">
        <f t="shared" si="1"/>
        <v>0</v>
      </c>
    </row>
    <row r="96" spans="1:7" ht="25.5">
      <c r="A96" s="10" t="s">
        <v>150</v>
      </c>
      <c r="B96" s="24" t="s">
        <v>17</v>
      </c>
      <c r="C96" s="14" t="s">
        <v>163</v>
      </c>
      <c r="D96" s="9" t="s">
        <v>27</v>
      </c>
      <c r="E96" s="27">
        <v>1</v>
      </c>
      <c r="F96" s="13"/>
      <c r="G96" s="17">
        <f t="shared" si="1"/>
        <v>0</v>
      </c>
    </row>
    <row r="97" spans="1:7" ht="25.5">
      <c r="A97" s="10" t="s">
        <v>151</v>
      </c>
      <c r="B97" s="24" t="s">
        <v>17</v>
      </c>
      <c r="C97" s="14" t="s">
        <v>164</v>
      </c>
      <c r="D97" s="9" t="s">
        <v>27</v>
      </c>
      <c r="E97" s="27">
        <v>11</v>
      </c>
      <c r="F97" s="13"/>
      <c r="G97" s="17">
        <f t="shared" si="1"/>
        <v>0</v>
      </c>
    </row>
    <row r="98" spans="1:7" ht="12.75" customHeight="1">
      <c r="A98" s="32" t="s">
        <v>72</v>
      </c>
      <c r="B98" s="33"/>
      <c r="C98" s="33"/>
      <c r="D98" s="33"/>
      <c r="E98" s="33"/>
      <c r="F98" s="33"/>
      <c r="G98" s="17">
        <f t="shared" si="1"/>
        <v>0</v>
      </c>
    </row>
    <row r="99" spans="1:7" ht="39" thickBot="1">
      <c r="A99" s="10" t="s">
        <v>152</v>
      </c>
      <c r="B99" s="24" t="s">
        <v>17</v>
      </c>
      <c r="C99" s="14" t="s">
        <v>169</v>
      </c>
      <c r="D99" s="9" t="s">
        <v>60</v>
      </c>
      <c r="E99" s="28">
        <v>0.063</v>
      </c>
      <c r="F99" s="13"/>
      <c r="G99" s="17">
        <f t="shared" si="1"/>
        <v>0</v>
      </c>
    </row>
    <row r="100" spans="1:7" ht="20.25">
      <c r="A100" s="18"/>
      <c r="C100" s="34" t="s">
        <v>9</v>
      </c>
      <c r="D100" s="34"/>
      <c r="E100" s="34"/>
      <c r="F100" s="34"/>
      <c r="G100" s="19">
        <f>SUM(G8:G99)</f>
        <v>0</v>
      </c>
    </row>
    <row r="101" spans="1:7" ht="20.25">
      <c r="A101" s="18"/>
      <c r="C101" s="20"/>
      <c r="D101" s="21"/>
      <c r="G101" s="22"/>
    </row>
  </sheetData>
  <sheetProtection/>
  <mergeCells count="21">
    <mergeCell ref="A69:F69"/>
    <mergeCell ref="G4:G5"/>
    <mergeCell ref="A76:F76"/>
    <mergeCell ref="A86:F86"/>
    <mergeCell ref="A88:F88"/>
    <mergeCell ref="A98:F98"/>
    <mergeCell ref="A7:F7"/>
    <mergeCell ref="A11:F11"/>
    <mergeCell ref="A34:F34"/>
    <mergeCell ref="A51:F51"/>
    <mergeCell ref="A55:F55"/>
    <mergeCell ref="F4:F5"/>
    <mergeCell ref="A74:F74"/>
    <mergeCell ref="C100:F100"/>
    <mergeCell ref="A2:G2"/>
    <mergeCell ref="A1:G1"/>
    <mergeCell ref="A3:G3"/>
    <mergeCell ref="A4:A5"/>
    <mergeCell ref="B4:B5"/>
    <mergeCell ref="C4:C5"/>
    <mergeCell ref="D4:E4"/>
  </mergeCells>
  <printOptions horizontalCentered="1"/>
  <pageMargins left="0.7874015748031497" right="0.15748031496062992" top="0.5905511811023623" bottom="0.5905511811023623" header="0.5118110236220472" footer="0.3937007874015748"/>
  <pageSetup firstPageNumber="1" useFirstPageNumber="1" fitToHeight="6" horizontalDpi="600" verticalDpi="600" orientation="portrait" paperSize="9" scale="70" r:id="rId1"/>
  <headerFooter alignWithMargins="0">
    <oddFooter>&amp;C&amp;"Arial,Normalny"&amp;9&amp;P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ZOMB-KAN</dc:creator>
  <cp:keywords/>
  <dc:description/>
  <cp:lastModifiedBy>kamu</cp:lastModifiedBy>
  <cp:lastPrinted>2015-05-06T16:24:40Z</cp:lastPrinted>
  <dcterms:created xsi:type="dcterms:W3CDTF">2008-10-02T20:45:09Z</dcterms:created>
  <dcterms:modified xsi:type="dcterms:W3CDTF">2016-02-02T10:39:30Z</dcterms:modified>
  <cp:category/>
  <cp:version/>
  <cp:contentType/>
  <cp:contentStatus/>
</cp:coreProperties>
</file>