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Przedmiar - Oferent" sheetId="1" r:id="rId1"/>
  </sheets>
  <definedNames>
    <definedName name="_xlnm.Print_Area" localSheetId="0">'Przedmiar - Oferent'!$A$1:$I$64</definedName>
  </definedNames>
  <calcPr fullCalcOnLoad="1"/>
</workbook>
</file>

<file path=xl/sharedStrings.xml><?xml version="1.0" encoding="utf-8"?>
<sst xmlns="http://schemas.openxmlformats.org/spreadsheetml/2006/main" count="244" uniqueCount="134">
  <si>
    <t>79,90=79,900000</t>
  </si>
  <si>
    <t>przedłuż.osłon ścian w miejscach po zdemont.rynnie : (39,94-0,23*2)*0,25*2=19,740000</t>
  </si>
  <si>
    <t>KNR 231/101/1</t>
  </si>
  <si>
    <t>14</t>
  </si>
  <si>
    <t>TZKNBK 7/105/2</t>
  </si>
  <si>
    <t>Opaska wokół budynku</t>
  </si>
  <si>
    <t>KNR 205/1008/1</t>
  </si>
  <si>
    <t>45320000-6 45261210-9 45261100-5</t>
  </si>
  <si>
    <t>KNR 401/535/4</t>
  </si>
  <si>
    <t>10</t>
  </si>
  <si>
    <t>Jedn.</t>
  </si>
  <si>
    <t>NNRNKB 202/541/2</t>
  </si>
  <si>
    <t>Warstwy odsączające, w korycie i na poszerzeniach, zagęszczenie ręczne, grubość warstwy po zagęszczeniu 10 cm</t>
  </si>
  <si>
    <t>KNRW 202/504/1</t>
  </si>
  <si>
    <t>39,95*2=79,900000</t>
  </si>
  <si>
    <t>16</t>
  </si>
  <si>
    <t>18</t>
  </si>
  <si>
    <t>5,80*2*2=23,200000</t>
  </si>
  <si>
    <t>Podstawa</t>
  </si>
  <si>
    <t>Grupa</t>
  </si>
  <si>
    <t>12</t>
  </si>
  <si>
    <t>Kod CPV</t>
  </si>
  <si>
    <t>KNR 401/535/8</t>
  </si>
  <si>
    <t>Nawierzchnie z kostki brukowej betonowej, grubość 6·cm, na podsypce piaskowej, kostka szara</t>
  </si>
  <si>
    <t>Rozebranie obróbek blacharskich: murów ogniowych, okapów kołnierzy, gzymsów itp. z blachy nie nadającej się do użytku</t>
  </si>
  <si>
    <t>płatwie : 0,10*0,14*39,94*7*2=7,828240
deska okapowa i przewiązki do połączenia z płatwią skrajną : 0,06*0,20*39,94*2+0,10*0,14*0,30*51*2=1,386960</t>
  </si>
  <si>
    <t>KNR 401/535/6</t>
  </si>
  <si>
    <t>Stropodach - naprawa</t>
  </si>
  <si>
    <t>B.03.00.00</t>
  </si>
  <si>
    <t>1</t>
  </si>
  <si>
    <t>21</t>
  </si>
  <si>
    <t>KNR 202/613/3</t>
  </si>
  <si>
    <t>KNR 202/1604/1 (1)</t>
  </si>
  <si>
    <t>pasy elewac.szczytowe : 6,40*0,40*2*2=10,240000</t>
  </si>
  <si>
    <t>Pokrycie dachów papą termozgrzewalną, 1-warstwowe</t>
  </si>
  <si>
    <t>5</t>
  </si>
  <si>
    <t>25</t>
  </si>
  <si>
    <t>Rozebranie rur spustowych z blachy nie nadającej się do użytku</t>
  </si>
  <si>
    <t>Obrzeża betonowe, 20x6·cm na podsypce piaskowej z wypełnieniem spoin zaprawą cementową</t>
  </si>
  <si>
    <t>Rozebranie konstrukcji więźb dachowych, ołacenie dachu, odstęp łat ponad 24 cm</t>
  </si>
  <si>
    <t>474,55=474,550000</t>
  </si>
  <si>
    <t>Rozbiórki</t>
  </si>
  <si>
    <t>23,20=23,200000</t>
  </si>
  <si>
    <t>Element</t>
  </si>
  <si>
    <t>KNR 202/410/1</t>
  </si>
  <si>
    <t>1.1</t>
  </si>
  <si>
    <t>Ilość</t>
  </si>
  <si>
    <t>KNR 205/1003/4</t>
  </si>
  <si>
    <t>509,63=509,630000</t>
  </si>
  <si>
    <t>KNR 401/430/6</t>
  </si>
  <si>
    <t>3</t>
  </si>
  <si>
    <t>Rury spustowe - montaż z gotowych elementów, okrągłe, Fi 10 cm, blacha stal.powlek.</t>
  </si>
  <si>
    <t>23</t>
  </si>
  <si>
    <t>m2</t>
  </si>
  <si>
    <t>B.01.00.00</t>
  </si>
  <si>
    <t>Pokrycie dachów papą na podłożu drewnianym, 1-warstwowo, papa asfalt.podkład.na włókninie</t>
  </si>
  <si>
    <t>Docieplenie i pokrycie dachu</t>
  </si>
  <si>
    <t>1.3</t>
  </si>
  <si>
    <t>KNRW 202/522/2 (1)</t>
  </si>
  <si>
    <t>45453000-7</t>
  </si>
  <si>
    <t>Cena jdn.</t>
  </si>
  <si>
    <t>9</t>
  </si>
  <si>
    <t>7</t>
  </si>
  <si>
    <t>27</t>
  </si>
  <si>
    <t>KNR 231/511/1 (1)</t>
  </si>
  <si>
    <t>Wartość</t>
  </si>
  <si>
    <t>11</t>
  </si>
  <si>
    <t>m-g</t>
  </si>
  <si>
    <t>(((0,06/2+0,50)*2+39,94)+((0,06/2+0,50)*2+12,48))*2-2,50=106,580000</t>
  </si>
  <si>
    <t>58,70=58,700000</t>
  </si>
  <si>
    <t>15</t>
  </si>
  <si>
    <t>KNR 202/406/5</t>
  </si>
  <si>
    <t>kg</t>
  </si>
  <si>
    <t>m</t>
  </si>
  <si>
    <t>NNRNKB 202/541/1</t>
  </si>
  <si>
    <t>Deskowanie połaci dachowych z tarcicy nasyconej</t>
  </si>
  <si>
    <t>KNRW 202/529/1 (2)</t>
  </si>
  <si>
    <t>Obróbki blacharskie z blachy powlekanej, szerokość w rozwinięciu ponad 25 cm</t>
  </si>
  <si>
    <t>Nr spec.</t>
  </si>
  <si>
    <t>Lekka obudowa ścian i dachów montowanych metodą tradycyjną - roboty uzupełniające, demontaż obróbek do blach fałdowych stalowych   (R= 0,400, M= 1,000, S= 0,400)</t>
  </si>
  <si>
    <t>13</t>
  </si>
  <si>
    <t>Rozebranie konstrukcji więźb dachowych, więźby dachowe proste</t>
  </si>
  <si>
    <t>Opis</t>
  </si>
  <si>
    <t>Rynny dachowe - montaż z gotowych elementów, półokrągłe, Fi 15 cm, blacha stal.powlek.</t>
  </si>
  <si>
    <t>0,50*(((0,50/2*2+39,94)+(0,50/2*2+12,48))*2-2,50)=52,170000</t>
  </si>
  <si>
    <t>19</t>
  </si>
  <si>
    <t>17</t>
  </si>
  <si>
    <t>Ramy górne i płatwie o długości ponad 3 m, przekrój poprzeczny drewna do 180 cm2</t>
  </si>
  <si>
    <t>KNR 202/613/6</t>
  </si>
  <si>
    <t>24</t>
  </si>
  <si>
    <t>KNR 231/407/1</t>
  </si>
  <si>
    <t>45233253-7</t>
  </si>
  <si>
    <t>Rusztowania zewnętrzne rurowe o wysokości do 10 m, nakłady podstawowe</t>
  </si>
  <si>
    <t>4</t>
  </si>
  <si>
    <t>0,56*(((0,06*2+0,50/2*2+39,94)+(0,06*2+0,50/2*2+12,48))*2-2,50)=58,699200</t>
  </si>
  <si>
    <t>39,94*6,38*2=509,634400</t>
  </si>
  <si>
    <t>B.04.00.00</t>
  </si>
  <si>
    <t>Rusztowania rurowe zewnętrzne do 20m (100m2 rzutu)</t>
  </si>
  <si>
    <t>(39,94-0,23*2)*(12,48-0,23*2)=474,549600</t>
  </si>
  <si>
    <t>Lekka obudowa dachów montowana metodą tradycyjną z blach stalowych fałdowanych bez ocieplenia, dach płaski o nachyleniu do 10% - demontaż   (R= 0,400, M= 1,000, S= 0,400)</t>
  </si>
  <si>
    <t>20</t>
  </si>
  <si>
    <t>KNR 401/430/5</t>
  </si>
  <si>
    <t>pasy nadrynnowe : 39,94*0,25*2=19,970000</t>
  </si>
  <si>
    <t>Numer</t>
  </si>
  <si>
    <t>1.2</t>
  </si>
  <si>
    <t>Rozebranie rynien z blachy nie nadającej się do użytku</t>
  </si>
  <si>
    <t>26</t>
  </si>
  <si>
    <t>6</t>
  </si>
  <si>
    <t>KNR 231/104/1</t>
  </si>
  <si>
    <t>Izolacja przeciwwilgociowa z folii PCW, pozioma, na sucho (poz 49)</t>
  </si>
  <si>
    <t>8</t>
  </si>
  <si>
    <t>KNR 202/613/4</t>
  </si>
  <si>
    <t>KNR 202/501/1 (1)</t>
  </si>
  <si>
    <t>22</t>
  </si>
  <si>
    <t>2</t>
  </si>
  <si>
    <t>Obróbki blacharskie z blachy powlekanej, szerokość w rozwinięciu do 25 cm</t>
  </si>
  <si>
    <t>B.02.00.00</t>
  </si>
  <si>
    <t>Koryta wykonywane na całej szerokości jezdni i chodników, mechanicznie, grunt kategorii I-IV, na głębokości 20 cm</t>
  </si>
  <si>
    <t>m3</t>
  </si>
  <si>
    <t>39,94*5,90=235,646000
(39,94-2,90)*5,90=218,536000</t>
  </si>
  <si>
    <t/>
  </si>
  <si>
    <t>497,79=497,79</t>
  </si>
  <si>
    <t>39,94*6,17*1,01*2=497,79</t>
  </si>
  <si>
    <t>pasy elewacyjne/osłona szczytów ścian : 0,33*6,20*2*2=8,184
pasy nadrynnowe : 39,95*0,45*2=35,955</t>
  </si>
  <si>
    <t>474,55+((39,94-0,23*2)+(12,48-0,23*2))*0,25*2=500,3</t>
  </si>
  <si>
    <t>474,55=474,55</t>
  </si>
  <si>
    <t>Razem dział:</t>
  </si>
  <si>
    <t>RAZEM:</t>
  </si>
  <si>
    <t>Izolacje cieplne i przeciwdźwiękowe z wełny mineralnej, pionowa z płyt rozbiórkowych układanych na sucho (uwaga cena za krotnośc x2)</t>
  </si>
  <si>
    <t>Remont dachu i wykonanie opaski betonowej budynku mieszkalnego przy ul. Żeromskiego 26 w Nidzicy.</t>
  </si>
  <si>
    <t>Izolacje cieplne i przeciwdźwiękowe z wełny mineralnej, pozioma z płyt układanych na sucho, 1 warstwa (grubość wełny 120mm)</t>
  </si>
  <si>
    <t>Izolacje cieplne i przeciwdźwiękowe z wełny mineralnej, pozioma z płyt układanych na sucho, dodatek za każdą następną warstwę (grubość wełny 120mm)</t>
  </si>
  <si>
    <t>Izolacje cieplne i przeciwdźwiękowe z wełny mineralnej, pozioma z płyt układanych na sucho, 1 warstwa - zdjęcie (przyjąć grubość wełny 120mm)</t>
  </si>
  <si>
    <t>Izolacje cieplne i przeciwdźwiękowe z wełny mineralnej, pozioma z płyt układanych na sucho, dodatek za każdą następną warstwę - zdjęcie (przyjąć grubość wełny 120mm)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</si>
</sst>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\ _z_ł"/>
    <numFmt numFmtId="168" formatCode="0.0"/>
  </numFmts>
  <fonts count="40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Arial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>
      <alignment/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3" fontId="1" fillId="0" borderId="12" xfId="0" applyNumberFormat="1" applyFont="1" applyBorder="1" applyAlignment="1">
      <alignment horizontal="right" vertical="center"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19" xfId="42" applyNumberFormat="1" applyBorder="1">
      <alignment/>
      <protection/>
    </xf>
    <xf numFmtId="0" fontId="0" fillId="0" borderId="20" xfId="42" applyNumberFormat="1" applyBorder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zoomScalePageLayoutView="0" workbookViewId="0" topLeftCell="A40">
      <selection activeCell="E51" sqref="E51"/>
    </sheetView>
  </sheetViews>
  <sheetFormatPr defaultColWidth="9.140625" defaultRowHeight="12.75"/>
  <cols>
    <col min="1" max="1" width="7.00390625" style="6" bestFit="1" customWidth="1"/>
    <col min="2" max="2" width="11.57421875" style="0" customWidth="1"/>
    <col min="3" max="3" width="10.8515625" style="0" customWidth="1"/>
    <col min="4" max="4" width="13.8515625" style="0" customWidth="1"/>
    <col min="5" max="5" width="53.8515625" style="0" customWidth="1"/>
    <col min="6" max="6" width="6.421875" style="0" customWidth="1"/>
    <col min="7" max="7" width="6.140625" style="0" bestFit="1" customWidth="1"/>
    <col min="8" max="8" width="10.421875" style="0" customWidth="1"/>
    <col min="9" max="9" width="13.57421875" style="0" bestFit="1" customWidth="1"/>
  </cols>
  <sheetData>
    <row r="1" spans="1:9" ht="12.75">
      <c r="A1" s="2" t="s">
        <v>103</v>
      </c>
      <c r="B1" s="2" t="s">
        <v>21</v>
      </c>
      <c r="C1" s="24" t="s">
        <v>78</v>
      </c>
      <c r="D1" s="2" t="s">
        <v>18</v>
      </c>
      <c r="E1" s="24" t="s">
        <v>82</v>
      </c>
      <c r="F1" s="2" t="s">
        <v>10</v>
      </c>
      <c r="G1" s="24" t="s">
        <v>46</v>
      </c>
      <c r="H1" s="2" t="s">
        <v>60</v>
      </c>
      <c r="I1" s="3" t="s">
        <v>65</v>
      </c>
    </row>
    <row r="2" spans="1:9" s="1" customFormat="1" ht="25.5">
      <c r="A2" s="5" t="s">
        <v>120</v>
      </c>
      <c r="B2" s="3" t="s">
        <v>59</v>
      </c>
      <c r="C2" s="21" t="s">
        <v>120</v>
      </c>
      <c r="D2" s="3"/>
      <c r="E2" s="21" t="s">
        <v>129</v>
      </c>
      <c r="F2" s="4" t="s">
        <v>120</v>
      </c>
      <c r="G2" s="22" t="s">
        <v>120</v>
      </c>
      <c r="H2" s="4" t="s">
        <v>120</v>
      </c>
      <c r="I2" s="4" t="s">
        <v>120</v>
      </c>
    </row>
    <row r="3" spans="1:9" ht="12.75">
      <c r="A3" s="5" t="s">
        <v>29</v>
      </c>
      <c r="B3" s="3" t="s">
        <v>59</v>
      </c>
      <c r="C3" s="21" t="s">
        <v>120</v>
      </c>
      <c r="D3" s="3" t="s">
        <v>19</v>
      </c>
      <c r="E3" s="21" t="s">
        <v>27</v>
      </c>
      <c r="F3" s="4" t="s">
        <v>120</v>
      </c>
      <c r="G3" s="22" t="s">
        <v>120</v>
      </c>
      <c r="H3" s="4" t="s">
        <v>120</v>
      </c>
      <c r="I3" s="4" t="s">
        <v>120</v>
      </c>
    </row>
    <row r="4" spans="1:9" ht="12.75">
      <c r="A4" s="9" t="s">
        <v>45</v>
      </c>
      <c r="B4" s="10" t="s">
        <v>59</v>
      </c>
      <c r="C4" s="28" t="s">
        <v>120</v>
      </c>
      <c r="D4" s="10" t="s">
        <v>43</v>
      </c>
      <c r="E4" s="28" t="s">
        <v>41</v>
      </c>
      <c r="F4" s="11" t="s">
        <v>120</v>
      </c>
      <c r="G4" s="25" t="s">
        <v>120</v>
      </c>
      <c r="H4" s="4" t="s">
        <v>120</v>
      </c>
      <c r="I4" s="11" t="s">
        <v>120</v>
      </c>
    </row>
    <row r="5" spans="1:9" ht="12.75">
      <c r="A5" s="7" t="s">
        <v>29</v>
      </c>
      <c r="B5" s="26" t="s">
        <v>120</v>
      </c>
      <c r="C5" s="17" t="s">
        <v>54</v>
      </c>
      <c r="D5" s="26" t="s">
        <v>26</v>
      </c>
      <c r="E5" s="17" t="s">
        <v>37</v>
      </c>
      <c r="F5" s="26" t="s">
        <v>73</v>
      </c>
      <c r="G5" s="18">
        <v>23.2</v>
      </c>
      <c r="H5" s="54"/>
      <c r="I5" s="50">
        <f>ROUND(G5*H5,2)</f>
        <v>0</v>
      </c>
    </row>
    <row r="6" spans="1:9" ht="12.75">
      <c r="A6" s="8"/>
      <c r="B6" s="12"/>
      <c r="C6" s="19"/>
      <c r="D6" s="12"/>
      <c r="E6" s="19" t="s">
        <v>17</v>
      </c>
      <c r="F6" s="12"/>
      <c r="G6" s="20"/>
      <c r="H6" s="55"/>
      <c r="I6" s="51"/>
    </row>
    <row r="7" spans="1:9" ht="12.75">
      <c r="A7" s="30" t="s">
        <v>114</v>
      </c>
      <c r="B7" s="27" t="s">
        <v>120</v>
      </c>
      <c r="C7" s="13" t="s">
        <v>54</v>
      </c>
      <c r="D7" s="27" t="s">
        <v>8</v>
      </c>
      <c r="E7" s="13" t="s">
        <v>105</v>
      </c>
      <c r="F7" s="27" t="s">
        <v>73</v>
      </c>
      <c r="G7" s="14">
        <v>79.9</v>
      </c>
      <c r="H7" s="54"/>
      <c r="I7" s="50">
        <f>ROUND(G7*H7,2)</f>
        <v>0</v>
      </c>
    </row>
    <row r="8" spans="1:9" ht="12.75">
      <c r="A8" s="30"/>
      <c r="B8" s="27"/>
      <c r="C8" s="13"/>
      <c r="D8" s="27"/>
      <c r="E8" s="13" t="s">
        <v>14</v>
      </c>
      <c r="F8" s="27"/>
      <c r="G8" s="14"/>
      <c r="H8" s="55"/>
      <c r="I8" s="51"/>
    </row>
    <row r="9" spans="1:9" ht="21">
      <c r="A9" s="7" t="s">
        <v>50</v>
      </c>
      <c r="B9" s="26" t="s">
        <v>120</v>
      </c>
      <c r="C9" s="17" t="s">
        <v>54</v>
      </c>
      <c r="D9" s="26" t="s">
        <v>22</v>
      </c>
      <c r="E9" s="17" t="s">
        <v>24</v>
      </c>
      <c r="F9" s="26" t="s">
        <v>53</v>
      </c>
      <c r="G9" s="18">
        <v>44.14</v>
      </c>
      <c r="H9" s="54"/>
      <c r="I9" s="50">
        <f>ROUND(G9*H9,2)</f>
        <v>0</v>
      </c>
    </row>
    <row r="10" spans="1:9" ht="21">
      <c r="A10" s="8"/>
      <c r="B10" s="12"/>
      <c r="C10" s="19"/>
      <c r="D10" s="12"/>
      <c r="E10" s="19" t="s">
        <v>123</v>
      </c>
      <c r="F10" s="12"/>
      <c r="G10" s="20"/>
      <c r="H10" s="55"/>
      <c r="I10" s="51"/>
    </row>
    <row r="11" spans="1:9" ht="31.5">
      <c r="A11" s="30" t="s">
        <v>93</v>
      </c>
      <c r="B11" s="27" t="s">
        <v>120</v>
      </c>
      <c r="C11" s="13" t="s">
        <v>54</v>
      </c>
      <c r="D11" s="27" t="s">
        <v>47</v>
      </c>
      <c r="E11" s="13" t="s">
        <v>79</v>
      </c>
      <c r="F11" s="27" t="s">
        <v>72</v>
      </c>
      <c r="G11" s="37">
        <v>5</v>
      </c>
      <c r="H11" s="54"/>
      <c r="I11" s="50">
        <f>ROUND(G11*H11,2)</f>
        <v>0</v>
      </c>
    </row>
    <row r="12" spans="1:9" ht="12.75">
      <c r="A12" s="30"/>
      <c r="B12" s="27"/>
      <c r="C12" s="13"/>
      <c r="D12" s="27"/>
      <c r="E12" s="13"/>
      <c r="F12" s="27"/>
      <c r="G12" s="14"/>
      <c r="H12" s="55"/>
      <c r="I12" s="51"/>
    </row>
    <row r="13" spans="1:9" ht="31.5">
      <c r="A13" s="7" t="s">
        <v>35</v>
      </c>
      <c r="B13" s="26" t="s">
        <v>120</v>
      </c>
      <c r="C13" s="17" t="s">
        <v>54</v>
      </c>
      <c r="D13" s="26" t="s">
        <v>6</v>
      </c>
      <c r="E13" s="17" t="s">
        <v>99</v>
      </c>
      <c r="F13" s="26" t="s">
        <v>53</v>
      </c>
      <c r="G13" s="18">
        <v>497.79</v>
      </c>
      <c r="H13" s="54"/>
      <c r="I13" s="50">
        <f>ROUND(G13*H13,2)</f>
        <v>0</v>
      </c>
    </row>
    <row r="14" spans="1:9" ht="12.75">
      <c r="A14" s="8"/>
      <c r="B14" s="12"/>
      <c r="C14" s="19"/>
      <c r="D14" s="12"/>
      <c r="E14" s="19" t="s">
        <v>122</v>
      </c>
      <c r="F14" s="12"/>
      <c r="G14" s="20"/>
      <c r="H14" s="55"/>
      <c r="I14" s="51"/>
    </row>
    <row r="15" spans="1:9" ht="21">
      <c r="A15" s="30" t="s">
        <v>107</v>
      </c>
      <c r="B15" s="27" t="s">
        <v>120</v>
      </c>
      <c r="C15" s="13" t="s">
        <v>54</v>
      </c>
      <c r="D15" s="27" t="s">
        <v>101</v>
      </c>
      <c r="E15" s="13" t="s">
        <v>39</v>
      </c>
      <c r="F15" s="27" t="s">
        <v>53</v>
      </c>
      <c r="G15" s="14">
        <v>497.79</v>
      </c>
      <c r="H15" s="54"/>
      <c r="I15" s="50">
        <f>ROUND(G15*H15,2)</f>
        <v>0</v>
      </c>
    </row>
    <row r="16" spans="1:9" ht="12.75">
      <c r="A16" s="30"/>
      <c r="B16" s="27"/>
      <c r="C16" s="13"/>
      <c r="D16" s="27"/>
      <c r="E16" s="13" t="s">
        <v>121</v>
      </c>
      <c r="F16" s="27"/>
      <c r="G16" s="14"/>
      <c r="H16" s="55"/>
      <c r="I16" s="51"/>
    </row>
    <row r="17" spans="1:9" ht="12.75">
      <c r="A17" s="7" t="s">
        <v>62</v>
      </c>
      <c r="B17" s="26" t="s">
        <v>120</v>
      </c>
      <c r="C17" s="17" t="s">
        <v>54</v>
      </c>
      <c r="D17" s="26" t="s">
        <v>49</v>
      </c>
      <c r="E17" s="17" t="s">
        <v>81</v>
      </c>
      <c r="F17" s="26" t="s">
        <v>53</v>
      </c>
      <c r="G17" s="18">
        <v>497.79</v>
      </c>
      <c r="H17" s="54"/>
      <c r="I17" s="50">
        <f>ROUND(G17*H17,2)</f>
        <v>0</v>
      </c>
    </row>
    <row r="18" spans="1:9" ht="12.75">
      <c r="A18" s="8"/>
      <c r="B18" s="12"/>
      <c r="C18" s="19"/>
      <c r="D18" s="12"/>
      <c r="E18" s="19" t="s">
        <v>121</v>
      </c>
      <c r="F18" s="12"/>
      <c r="G18" s="20"/>
      <c r="H18" s="55"/>
      <c r="I18" s="51"/>
    </row>
    <row r="19" spans="1:9" ht="21">
      <c r="A19" s="30" t="s">
        <v>110</v>
      </c>
      <c r="B19" s="27" t="s">
        <v>120</v>
      </c>
      <c r="C19" s="13" t="s">
        <v>54</v>
      </c>
      <c r="D19" s="27" t="s">
        <v>31</v>
      </c>
      <c r="E19" s="13" t="s">
        <v>132</v>
      </c>
      <c r="F19" s="27" t="s">
        <v>53</v>
      </c>
      <c r="G19" s="14">
        <v>474.55</v>
      </c>
      <c r="H19" s="54"/>
      <c r="I19" s="50">
        <f>ROUND(G19*H19,2)</f>
        <v>0</v>
      </c>
    </row>
    <row r="20" spans="1:9" ht="12.75">
      <c r="A20" s="30"/>
      <c r="B20" s="27"/>
      <c r="C20" s="13"/>
      <c r="D20" s="27"/>
      <c r="E20" s="13" t="s">
        <v>98</v>
      </c>
      <c r="F20" s="27"/>
      <c r="G20" s="14"/>
      <c r="H20" s="55"/>
      <c r="I20" s="51"/>
    </row>
    <row r="21" spans="1:9" ht="31.5">
      <c r="A21" s="7" t="s">
        <v>61</v>
      </c>
      <c r="B21" s="26" t="s">
        <v>120</v>
      </c>
      <c r="C21" s="17" t="s">
        <v>54</v>
      </c>
      <c r="D21" s="26" t="s">
        <v>111</v>
      </c>
      <c r="E21" s="17" t="s">
        <v>133</v>
      </c>
      <c r="F21" s="26" t="s">
        <v>53</v>
      </c>
      <c r="G21" s="18">
        <v>474.55</v>
      </c>
      <c r="H21" s="54"/>
      <c r="I21" s="50">
        <f>ROUND(G21*H21,2)</f>
        <v>0</v>
      </c>
    </row>
    <row r="22" spans="1:9" ht="12.75">
      <c r="A22" s="8"/>
      <c r="B22" s="12"/>
      <c r="C22" s="19"/>
      <c r="D22" s="12"/>
      <c r="E22" s="19" t="s">
        <v>40</v>
      </c>
      <c r="F22" s="12"/>
      <c r="G22" s="20"/>
      <c r="H22" s="55"/>
      <c r="I22" s="51"/>
    </row>
    <row r="23" spans="1:9" ht="27" customHeight="1">
      <c r="A23" s="38" t="s">
        <v>126</v>
      </c>
      <c r="B23" s="39"/>
      <c r="C23" s="39"/>
      <c r="D23" s="39"/>
      <c r="E23" s="39"/>
      <c r="F23" s="39"/>
      <c r="G23" s="39"/>
      <c r="H23" s="40"/>
      <c r="I23" s="34">
        <f>SUM(I5:I22)</f>
        <v>0</v>
      </c>
    </row>
    <row r="24" spans="1:9" ht="38.25">
      <c r="A24" s="5" t="s">
        <v>104</v>
      </c>
      <c r="B24" s="3" t="s">
        <v>7</v>
      </c>
      <c r="C24" s="21" t="s">
        <v>120</v>
      </c>
      <c r="D24" s="3" t="s">
        <v>43</v>
      </c>
      <c r="E24" s="21" t="s">
        <v>56</v>
      </c>
      <c r="F24" s="4" t="s">
        <v>120</v>
      </c>
      <c r="G24" s="22" t="s">
        <v>120</v>
      </c>
      <c r="H24" s="32" t="s">
        <v>120</v>
      </c>
      <c r="I24" s="4" t="s">
        <v>120</v>
      </c>
    </row>
    <row r="25" spans="1:9" ht="12.75">
      <c r="A25" s="30" t="s">
        <v>9</v>
      </c>
      <c r="B25" s="27" t="s">
        <v>120</v>
      </c>
      <c r="C25" s="13" t="s">
        <v>28</v>
      </c>
      <c r="D25" s="27" t="s">
        <v>4</v>
      </c>
      <c r="E25" s="13" t="s">
        <v>109</v>
      </c>
      <c r="F25" s="27" t="s">
        <v>53</v>
      </c>
      <c r="G25" s="14">
        <v>500.3</v>
      </c>
      <c r="H25" s="52"/>
      <c r="I25" s="50">
        <f aca="true" t="shared" si="0" ref="I25:I51">ROUND(G25*H25,2)</f>
        <v>0</v>
      </c>
    </row>
    <row r="26" spans="1:9" ht="12.75">
      <c r="A26" s="30"/>
      <c r="B26" s="27"/>
      <c r="C26" s="13"/>
      <c r="D26" s="27"/>
      <c r="E26" s="13" t="s">
        <v>124</v>
      </c>
      <c r="F26" s="27"/>
      <c r="G26" s="14"/>
      <c r="H26" s="53"/>
      <c r="I26" s="51"/>
    </row>
    <row r="27" spans="1:9" ht="21">
      <c r="A27" s="7" t="s">
        <v>66</v>
      </c>
      <c r="B27" s="26" t="s">
        <v>120</v>
      </c>
      <c r="C27" s="17" t="s">
        <v>28</v>
      </c>
      <c r="D27" s="26" t="s">
        <v>31</v>
      </c>
      <c r="E27" s="17" t="s">
        <v>130</v>
      </c>
      <c r="F27" s="26" t="s">
        <v>53</v>
      </c>
      <c r="G27" s="18">
        <v>474.55</v>
      </c>
      <c r="H27" s="52"/>
      <c r="I27" s="50">
        <f t="shared" si="0"/>
        <v>0</v>
      </c>
    </row>
    <row r="28" spans="1:9" ht="12.75">
      <c r="A28" s="8"/>
      <c r="B28" s="12"/>
      <c r="C28" s="19"/>
      <c r="D28" s="12"/>
      <c r="E28" s="19" t="s">
        <v>125</v>
      </c>
      <c r="F28" s="12"/>
      <c r="G28" s="20"/>
      <c r="H28" s="53"/>
      <c r="I28" s="51"/>
    </row>
    <row r="29" spans="1:9" ht="31.5">
      <c r="A29" s="30" t="s">
        <v>20</v>
      </c>
      <c r="B29" s="27" t="s">
        <v>120</v>
      </c>
      <c r="C29" s="13" t="s">
        <v>28</v>
      </c>
      <c r="D29" s="27" t="s">
        <v>111</v>
      </c>
      <c r="E29" s="13" t="s">
        <v>131</v>
      </c>
      <c r="F29" s="27" t="s">
        <v>53</v>
      </c>
      <c r="G29" s="14">
        <v>474.55</v>
      </c>
      <c r="H29" s="52"/>
      <c r="I29" s="50">
        <f t="shared" si="0"/>
        <v>0</v>
      </c>
    </row>
    <row r="30" spans="1:9" ht="12.75">
      <c r="A30" s="30"/>
      <c r="B30" s="27"/>
      <c r="C30" s="13"/>
      <c r="D30" s="27"/>
      <c r="E30" s="13" t="s">
        <v>125</v>
      </c>
      <c r="F30" s="27"/>
      <c r="G30" s="14"/>
      <c r="H30" s="53"/>
      <c r="I30" s="51"/>
    </row>
    <row r="31" spans="1:9" ht="21">
      <c r="A31" s="7" t="s">
        <v>80</v>
      </c>
      <c r="B31" s="26" t="s">
        <v>120</v>
      </c>
      <c r="C31" s="17" t="s">
        <v>116</v>
      </c>
      <c r="D31" s="26" t="s">
        <v>71</v>
      </c>
      <c r="E31" s="17" t="s">
        <v>87</v>
      </c>
      <c r="F31" s="26" t="s">
        <v>118</v>
      </c>
      <c r="G31" s="18">
        <v>9.215</v>
      </c>
      <c r="H31" s="52"/>
      <c r="I31" s="50">
        <f t="shared" si="0"/>
        <v>0</v>
      </c>
    </row>
    <row r="32" spans="1:9" ht="31.5">
      <c r="A32" s="8"/>
      <c r="B32" s="12"/>
      <c r="C32" s="19"/>
      <c r="D32" s="12"/>
      <c r="E32" s="19" t="s">
        <v>25</v>
      </c>
      <c r="F32" s="12"/>
      <c r="G32" s="20"/>
      <c r="H32" s="53"/>
      <c r="I32" s="51"/>
    </row>
    <row r="33" spans="1:9" ht="21">
      <c r="A33" s="30" t="s">
        <v>3</v>
      </c>
      <c r="B33" s="27" t="s">
        <v>120</v>
      </c>
      <c r="C33" s="13" t="s">
        <v>28</v>
      </c>
      <c r="D33" s="27" t="s">
        <v>88</v>
      </c>
      <c r="E33" s="13" t="s">
        <v>128</v>
      </c>
      <c r="F33" s="27" t="s">
        <v>53</v>
      </c>
      <c r="G33" s="14">
        <v>19.740000000000002</v>
      </c>
      <c r="H33" s="52"/>
      <c r="I33" s="50">
        <f t="shared" si="0"/>
        <v>0</v>
      </c>
    </row>
    <row r="34" spans="1:9" ht="21">
      <c r="A34" s="30"/>
      <c r="B34" s="27"/>
      <c r="C34" s="13"/>
      <c r="D34" s="27"/>
      <c r="E34" s="13" t="s">
        <v>1</v>
      </c>
      <c r="F34" s="27"/>
      <c r="G34" s="14"/>
      <c r="H34" s="53"/>
      <c r="I34" s="51"/>
    </row>
    <row r="35" spans="1:9" ht="12.75">
      <c r="A35" s="7" t="s">
        <v>70</v>
      </c>
      <c r="B35" s="26" t="s">
        <v>120</v>
      </c>
      <c r="C35" s="17" t="s">
        <v>116</v>
      </c>
      <c r="D35" s="26" t="s">
        <v>44</v>
      </c>
      <c r="E35" s="17" t="s">
        <v>75</v>
      </c>
      <c r="F35" s="26" t="s">
        <v>53</v>
      </c>
      <c r="G35" s="18">
        <v>509.63</v>
      </c>
      <c r="H35" s="52"/>
      <c r="I35" s="50">
        <f t="shared" si="0"/>
        <v>0</v>
      </c>
    </row>
    <row r="36" spans="1:9" ht="12.75">
      <c r="A36" s="8"/>
      <c r="B36" s="12"/>
      <c r="C36" s="19"/>
      <c r="D36" s="12"/>
      <c r="E36" s="19" t="s">
        <v>95</v>
      </c>
      <c r="F36" s="12"/>
      <c r="G36" s="20"/>
      <c r="H36" s="53"/>
      <c r="I36" s="51"/>
    </row>
    <row r="37" spans="1:9" ht="21">
      <c r="A37" s="30" t="s">
        <v>15</v>
      </c>
      <c r="B37" s="27" t="s">
        <v>120</v>
      </c>
      <c r="C37" s="13" t="s">
        <v>116</v>
      </c>
      <c r="D37" s="27" t="s">
        <v>58</v>
      </c>
      <c r="E37" s="13" t="s">
        <v>83</v>
      </c>
      <c r="F37" s="27" t="s">
        <v>73</v>
      </c>
      <c r="G37" s="14">
        <v>79.9</v>
      </c>
      <c r="H37" s="52"/>
      <c r="I37" s="50">
        <f t="shared" si="0"/>
        <v>0</v>
      </c>
    </row>
    <row r="38" spans="1:9" ht="12.75">
      <c r="A38" s="30"/>
      <c r="B38" s="27"/>
      <c r="C38" s="13"/>
      <c r="D38" s="27"/>
      <c r="E38" s="13" t="s">
        <v>0</v>
      </c>
      <c r="F38" s="27"/>
      <c r="G38" s="14"/>
      <c r="H38" s="53"/>
      <c r="I38" s="51"/>
    </row>
    <row r="39" spans="1:9" ht="21">
      <c r="A39" s="7" t="s">
        <v>86</v>
      </c>
      <c r="B39" s="26" t="s">
        <v>120</v>
      </c>
      <c r="C39" s="17" t="s">
        <v>116</v>
      </c>
      <c r="D39" s="26" t="s">
        <v>11</v>
      </c>
      <c r="E39" s="17" t="s">
        <v>77</v>
      </c>
      <c r="F39" s="26" t="s">
        <v>53</v>
      </c>
      <c r="G39" s="18">
        <v>10.24</v>
      </c>
      <c r="H39" s="52"/>
      <c r="I39" s="50">
        <f t="shared" si="0"/>
        <v>0</v>
      </c>
    </row>
    <row r="40" spans="1:9" ht="12.75">
      <c r="A40" s="8"/>
      <c r="B40" s="12"/>
      <c r="C40" s="19"/>
      <c r="D40" s="12"/>
      <c r="E40" s="19" t="s">
        <v>33</v>
      </c>
      <c r="F40" s="12"/>
      <c r="G40" s="20"/>
      <c r="H40" s="53"/>
      <c r="I40" s="51"/>
    </row>
    <row r="41" spans="1:9" ht="21">
      <c r="A41" s="30" t="s">
        <v>16</v>
      </c>
      <c r="B41" s="27" t="s">
        <v>120</v>
      </c>
      <c r="C41" s="13" t="s">
        <v>116</v>
      </c>
      <c r="D41" s="27" t="s">
        <v>74</v>
      </c>
      <c r="E41" s="13" t="s">
        <v>115</v>
      </c>
      <c r="F41" s="27" t="s">
        <v>53</v>
      </c>
      <c r="G41" s="14">
        <v>19.97</v>
      </c>
      <c r="H41" s="52"/>
      <c r="I41" s="50">
        <f t="shared" si="0"/>
        <v>0</v>
      </c>
    </row>
    <row r="42" spans="1:9" ht="12.75">
      <c r="A42" s="30"/>
      <c r="B42" s="27"/>
      <c r="C42" s="13"/>
      <c r="D42" s="27"/>
      <c r="E42" s="13" t="s">
        <v>102</v>
      </c>
      <c r="F42" s="27"/>
      <c r="G42" s="14"/>
      <c r="H42" s="53"/>
      <c r="I42" s="51"/>
    </row>
    <row r="43" spans="1:9" ht="21">
      <c r="A43" s="7" t="s">
        <v>85</v>
      </c>
      <c r="B43" s="26" t="s">
        <v>120</v>
      </c>
      <c r="C43" s="17" t="s">
        <v>116</v>
      </c>
      <c r="D43" s="26" t="s">
        <v>112</v>
      </c>
      <c r="E43" s="17" t="s">
        <v>55</v>
      </c>
      <c r="F43" s="26" t="s">
        <v>53</v>
      </c>
      <c r="G43" s="18">
        <v>509.63</v>
      </c>
      <c r="H43" s="52"/>
      <c r="I43" s="50">
        <f t="shared" si="0"/>
        <v>0</v>
      </c>
    </row>
    <row r="44" spans="1:9" ht="12.75">
      <c r="A44" s="8"/>
      <c r="B44" s="12"/>
      <c r="C44" s="19"/>
      <c r="D44" s="12"/>
      <c r="E44" s="19" t="s">
        <v>48</v>
      </c>
      <c r="F44" s="12"/>
      <c r="G44" s="20"/>
      <c r="H44" s="53"/>
      <c r="I44" s="51"/>
    </row>
    <row r="45" spans="1:9" ht="12.75">
      <c r="A45" s="30" t="s">
        <v>100</v>
      </c>
      <c r="B45" s="27" t="s">
        <v>120</v>
      </c>
      <c r="C45" s="13" t="s">
        <v>116</v>
      </c>
      <c r="D45" s="27" t="s">
        <v>13</v>
      </c>
      <c r="E45" s="13" t="s">
        <v>34</v>
      </c>
      <c r="F45" s="27" t="s">
        <v>53</v>
      </c>
      <c r="G45" s="14">
        <v>509.63</v>
      </c>
      <c r="H45" s="52"/>
      <c r="I45" s="50">
        <f t="shared" si="0"/>
        <v>0</v>
      </c>
    </row>
    <row r="46" spans="1:9" ht="12.75">
      <c r="A46" s="30"/>
      <c r="B46" s="27"/>
      <c r="C46" s="13"/>
      <c r="D46" s="27"/>
      <c r="E46" s="13" t="s">
        <v>48</v>
      </c>
      <c r="F46" s="27"/>
      <c r="G46" s="14"/>
      <c r="H46" s="53"/>
      <c r="I46" s="51"/>
    </row>
    <row r="47" spans="1:9" ht="21">
      <c r="A47" s="7" t="s">
        <v>30</v>
      </c>
      <c r="B47" s="26" t="s">
        <v>120</v>
      </c>
      <c r="C47" s="17" t="s">
        <v>116</v>
      </c>
      <c r="D47" s="26" t="s">
        <v>76</v>
      </c>
      <c r="E47" s="17" t="s">
        <v>51</v>
      </c>
      <c r="F47" s="26" t="s">
        <v>73</v>
      </c>
      <c r="G47" s="18">
        <v>23.2</v>
      </c>
      <c r="H47" s="52"/>
      <c r="I47" s="50">
        <f t="shared" si="0"/>
        <v>0</v>
      </c>
    </row>
    <row r="48" spans="1:9" ht="12.75">
      <c r="A48" s="8"/>
      <c r="B48" s="12"/>
      <c r="C48" s="19"/>
      <c r="D48" s="12"/>
      <c r="E48" s="19" t="s">
        <v>42</v>
      </c>
      <c r="F48" s="12"/>
      <c r="G48" s="20"/>
      <c r="H48" s="53"/>
      <c r="I48" s="51"/>
    </row>
    <row r="49" spans="1:9" ht="21">
      <c r="A49" s="30" t="s">
        <v>113</v>
      </c>
      <c r="B49" s="27" t="s">
        <v>120</v>
      </c>
      <c r="C49" s="17" t="s">
        <v>54</v>
      </c>
      <c r="D49" s="27" t="s">
        <v>32</v>
      </c>
      <c r="E49" s="13" t="s">
        <v>92</v>
      </c>
      <c r="F49" s="27" t="s">
        <v>53</v>
      </c>
      <c r="G49" s="14">
        <v>454.18</v>
      </c>
      <c r="H49" s="52"/>
      <c r="I49" s="50">
        <f t="shared" si="0"/>
        <v>0</v>
      </c>
    </row>
    <row r="50" spans="1:9" ht="21">
      <c r="A50" s="30"/>
      <c r="B50" s="27"/>
      <c r="C50" s="19"/>
      <c r="D50" s="27"/>
      <c r="E50" s="13" t="s">
        <v>119</v>
      </c>
      <c r="F50" s="27"/>
      <c r="G50" s="14"/>
      <c r="H50" s="53"/>
      <c r="I50" s="51"/>
    </row>
    <row r="51" spans="1:9" ht="12.75">
      <c r="A51" s="7" t="s">
        <v>52</v>
      </c>
      <c r="B51" s="26" t="s">
        <v>120</v>
      </c>
      <c r="C51" s="17" t="s">
        <v>54</v>
      </c>
      <c r="D51" s="26" t="s">
        <v>120</v>
      </c>
      <c r="E51" s="17" t="s">
        <v>97</v>
      </c>
      <c r="F51" s="26" t="s">
        <v>67</v>
      </c>
      <c r="G51" s="18">
        <v>45.26</v>
      </c>
      <c r="H51" s="52"/>
      <c r="I51" s="50">
        <f t="shared" si="0"/>
        <v>0</v>
      </c>
    </row>
    <row r="52" spans="1:9" ht="12.75">
      <c r="A52" s="8"/>
      <c r="B52" s="12"/>
      <c r="C52" s="19"/>
      <c r="D52" s="12"/>
      <c r="E52" s="19"/>
      <c r="F52" s="12"/>
      <c r="G52" s="20"/>
      <c r="H52" s="53"/>
      <c r="I52" s="51"/>
    </row>
    <row r="53" spans="1:9" ht="25.5" customHeight="1">
      <c r="A53" s="41" t="s">
        <v>126</v>
      </c>
      <c r="B53" s="42"/>
      <c r="C53" s="42"/>
      <c r="D53" s="42"/>
      <c r="E53" s="42"/>
      <c r="F53" s="42"/>
      <c r="G53" s="42"/>
      <c r="H53" s="43"/>
      <c r="I53" s="35">
        <f>SUM(I25:I52)</f>
        <v>0</v>
      </c>
    </row>
    <row r="54" spans="1:9" ht="12.75">
      <c r="A54" s="31" t="s">
        <v>57</v>
      </c>
      <c r="B54" s="29" t="s">
        <v>91</v>
      </c>
      <c r="C54" s="15" t="s">
        <v>120</v>
      </c>
      <c r="D54" s="29" t="s">
        <v>43</v>
      </c>
      <c r="E54" s="15" t="s">
        <v>5</v>
      </c>
      <c r="F54" s="23" t="s">
        <v>120</v>
      </c>
      <c r="G54" s="16" t="s">
        <v>120</v>
      </c>
      <c r="H54" s="33" t="s">
        <v>120</v>
      </c>
      <c r="I54" s="23" t="s">
        <v>120</v>
      </c>
    </row>
    <row r="55" spans="1:9" ht="21">
      <c r="A55" s="7" t="s">
        <v>89</v>
      </c>
      <c r="B55" s="26" t="s">
        <v>120</v>
      </c>
      <c r="C55" s="17" t="s">
        <v>96</v>
      </c>
      <c r="D55" s="26" t="s">
        <v>2</v>
      </c>
      <c r="E55" s="17" t="s">
        <v>117</v>
      </c>
      <c r="F55" s="26" t="s">
        <v>53</v>
      </c>
      <c r="G55" s="18">
        <v>58.7</v>
      </c>
      <c r="H55" s="52"/>
      <c r="I55" s="50">
        <f aca="true" t="shared" si="1" ref="I55:I61">ROUND(G55*H55,2)</f>
        <v>0</v>
      </c>
    </row>
    <row r="56" spans="1:9" ht="21">
      <c r="A56" s="8"/>
      <c r="B56" s="12"/>
      <c r="C56" s="19"/>
      <c r="D56" s="12"/>
      <c r="E56" s="19" t="s">
        <v>94</v>
      </c>
      <c r="F56" s="12"/>
      <c r="G56" s="20"/>
      <c r="H56" s="53"/>
      <c r="I56" s="51"/>
    </row>
    <row r="57" spans="1:9" ht="21">
      <c r="A57" s="7" t="s">
        <v>36</v>
      </c>
      <c r="B57" s="26" t="s">
        <v>120</v>
      </c>
      <c r="C57" s="17" t="s">
        <v>96</v>
      </c>
      <c r="D57" s="26" t="s">
        <v>108</v>
      </c>
      <c r="E57" s="17" t="s">
        <v>12</v>
      </c>
      <c r="F57" s="26" t="s">
        <v>53</v>
      </c>
      <c r="G57" s="18">
        <v>58.7</v>
      </c>
      <c r="H57" s="52"/>
      <c r="I57" s="50">
        <f t="shared" si="1"/>
        <v>0</v>
      </c>
    </row>
    <row r="58" spans="1:9" ht="12.75">
      <c r="A58" s="8"/>
      <c r="B58" s="12"/>
      <c r="C58" s="19"/>
      <c r="D58" s="12"/>
      <c r="E58" s="19" t="s">
        <v>69</v>
      </c>
      <c r="F58" s="12"/>
      <c r="G58" s="20"/>
      <c r="H58" s="53"/>
      <c r="I58" s="51"/>
    </row>
    <row r="59" spans="1:9" ht="21">
      <c r="A59" s="30" t="s">
        <v>106</v>
      </c>
      <c r="B59" s="27" t="s">
        <v>120</v>
      </c>
      <c r="C59" s="13" t="s">
        <v>96</v>
      </c>
      <c r="D59" s="27" t="s">
        <v>90</v>
      </c>
      <c r="E59" s="13" t="s">
        <v>38</v>
      </c>
      <c r="F59" s="27" t="s">
        <v>73</v>
      </c>
      <c r="G59" s="14">
        <v>106.58</v>
      </c>
      <c r="H59" s="52"/>
      <c r="I59" s="50">
        <f t="shared" si="1"/>
        <v>0</v>
      </c>
    </row>
    <row r="60" spans="1:9" ht="21">
      <c r="A60" s="30"/>
      <c r="B60" s="27"/>
      <c r="C60" s="13"/>
      <c r="D60" s="27"/>
      <c r="E60" s="13" t="s">
        <v>68</v>
      </c>
      <c r="F60" s="27"/>
      <c r="G60" s="14"/>
      <c r="H60" s="53"/>
      <c r="I60" s="51"/>
    </row>
    <row r="61" spans="1:9" ht="21">
      <c r="A61" s="7" t="s">
        <v>63</v>
      </c>
      <c r="B61" s="26" t="s">
        <v>120</v>
      </c>
      <c r="C61" s="17" t="s">
        <v>96</v>
      </c>
      <c r="D61" s="26" t="s">
        <v>64</v>
      </c>
      <c r="E61" s="17" t="s">
        <v>23</v>
      </c>
      <c r="F61" s="26" t="s">
        <v>53</v>
      </c>
      <c r="G61" s="18">
        <v>52.17</v>
      </c>
      <c r="H61" s="52"/>
      <c r="I61" s="50">
        <f t="shared" si="1"/>
        <v>0</v>
      </c>
    </row>
    <row r="62" spans="1:9" ht="12.75">
      <c r="A62" s="8"/>
      <c r="B62" s="12"/>
      <c r="C62" s="19"/>
      <c r="D62" s="12"/>
      <c r="E62" s="19" t="s">
        <v>84</v>
      </c>
      <c r="F62" s="12"/>
      <c r="G62" s="20"/>
      <c r="H62" s="53"/>
      <c r="I62" s="51"/>
    </row>
    <row r="63" spans="1:9" ht="25.5" customHeight="1">
      <c r="A63" s="44" t="s">
        <v>126</v>
      </c>
      <c r="B63" s="45"/>
      <c r="C63" s="45"/>
      <c r="D63" s="45"/>
      <c r="E63" s="45"/>
      <c r="F63" s="45"/>
      <c r="G63" s="45"/>
      <c r="H63" s="46"/>
      <c r="I63" s="35">
        <f>SUM(I55:I62)</f>
        <v>0</v>
      </c>
    </row>
    <row r="64" spans="1:9" ht="25.5" customHeight="1">
      <c r="A64" s="47" t="s">
        <v>127</v>
      </c>
      <c r="B64" s="48"/>
      <c r="C64" s="48"/>
      <c r="D64" s="48"/>
      <c r="E64" s="48"/>
      <c r="F64" s="48"/>
      <c r="G64" s="48"/>
      <c r="H64" s="49"/>
      <c r="I64" s="36">
        <f>I23+I53+I63</f>
        <v>0</v>
      </c>
    </row>
  </sheetData>
  <sheetProtection/>
  <mergeCells count="58">
    <mergeCell ref="I5:I6"/>
    <mergeCell ref="I7:I8"/>
    <mergeCell ref="I9:I10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5:H56"/>
    <mergeCell ref="H57:H58"/>
    <mergeCell ref="H59:H60"/>
    <mergeCell ref="H61:H62"/>
    <mergeCell ref="I11:I12"/>
    <mergeCell ref="I13:I14"/>
    <mergeCell ref="I15:I16"/>
    <mergeCell ref="I17:I18"/>
    <mergeCell ref="I19:I20"/>
    <mergeCell ref="I21:I22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A23:H23"/>
    <mergeCell ref="A53:H53"/>
    <mergeCell ref="A63:H63"/>
    <mergeCell ref="A64:H64"/>
    <mergeCell ref="I49:I50"/>
    <mergeCell ref="I51:I52"/>
    <mergeCell ref="I55:I56"/>
    <mergeCell ref="I57:I58"/>
    <mergeCell ref="I59:I60"/>
    <mergeCell ref="I61:I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josk</cp:lastModifiedBy>
  <cp:lastPrinted>2013-02-20T09:57:03Z</cp:lastPrinted>
  <dcterms:created xsi:type="dcterms:W3CDTF">2013-02-11T11:09:03Z</dcterms:created>
  <dcterms:modified xsi:type="dcterms:W3CDTF">2013-02-20T13:50:46Z</dcterms:modified>
  <cp:category/>
  <cp:version/>
  <cp:contentType/>
  <cp:contentStatus/>
</cp:coreProperties>
</file>