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'Arkusz1'!$A$1:$G$44</definedName>
  </definedNames>
  <calcPr fullCalcOnLoad="1"/>
</workbook>
</file>

<file path=xl/sharedStrings.xml><?xml version="1.0" encoding="utf-8"?>
<sst xmlns="http://schemas.openxmlformats.org/spreadsheetml/2006/main" count="99" uniqueCount="84">
  <si>
    <t>Rozbiórka elementów konstrukcji betonowych zbrojonych - schody m3</t>
  </si>
  <si>
    <t>m2</t>
  </si>
  <si>
    <t>Rozebranie obicia słupów, podciagów deskami na wpust m2</t>
  </si>
  <si>
    <t>{(0.22*4)*3.56}*22+27.40 m2 96.32</t>
  </si>
  <si>
    <t>Stemplowanie w wysokosci do 4 m deskowan konstrukcji m2</t>
  </si>
  <si>
    <t>Rozbiórka elementów konstrukcji betonowych zbrojonych - słupy m3</t>
  </si>
  <si>
    <t>m3</t>
  </si>
  <si>
    <t>kg</t>
  </si>
  <si>
    <t>Wzmocnienie podciagu szt.</t>
  </si>
  <si>
    <t>99.50 m2 99.50</t>
  </si>
  <si>
    <t>215.00 m2 215.00</t>
  </si>
  <si>
    <t>10.00 miejsc. 10.00</t>
  </si>
  <si>
    <t>Ruszty drewniane pod deski na słupach m2</t>
  </si>
  <si>
    <t>KNR 4-01 0212-03</t>
  </si>
  <si>
    <t>1.</t>
  </si>
  <si>
    <t>2.</t>
  </si>
  <si>
    <t>3.</t>
  </si>
  <si>
    <t>Schody żelbetowe proste na płycie grubosci 8 cm - reczne układanie betonu. Schody żelbetowe - dodatek za każdy 1 cm różnicy grubosci płyty - reczne układanie betonu</t>
  </si>
  <si>
    <t>4.</t>
  </si>
  <si>
    <t>KNR 4-01 0201-01</t>
  </si>
  <si>
    <t>6.</t>
  </si>
  <si>
    <t>5.</t>
  </si>
  <si>
    <t>KNR 2-02 0208-05</t>
  </si>
  <si>
    <t>KNR 2-02 0290-02</t>
  </si>
  <si>
    <t>Przygotowanie i montaż zbrojenia elementów budynków i budowli - prety żebrowane</t>
  </si>
  <si>
    <t>Obicie słupów, podciagów deskami m2</t>
  </si>
  <si>
    <t>(19.79*0.25)+(0.22*0.22*3.56)*8 m3 6.33</t>
  </si>
  <si>
    <t>7.</t>
  </si>
  <si>
    <t>8.</t>
  </si>
  <si>
    <t>9.</t>
  </si>
  <si>
    <t>KNR 2-02 0290-01</t>
  </si>
  <si>
    <t>Przygotowanie i montaż zbrojenia elementów budynków i budowli - prety gładkie</t>
  </si>
  <si>
    <t>kalkulacja indywidualna</t>
  </si>
  <si>
    <t>10.</t>
  </si>
  <si>
    <t>Naprawa podłoża betonowego - słupy m2</t>
  </si>
  <si>
    <t>11.</t>
  </si>
  <si>
    <t>12.</t>
  </si>
  <si>
    <t>13.</t>
  </si>
  <si>
    <t>14.</t>
  </si>
  <si>
    <t>15.</t>
  </si>
  <si>
    <t>16.</t>
  </si>
  <si>
    <t>17.</t>
  </si>
  <si>
    <t>Naprawa podłoży betonowych - spody płyt krużganków m2</t>
  </si>
  <si>
    <t>Naprawa podłoża betonowego - podciagi m2</t>
  </si>
  <si>
    <t>Naprawa posadzki cementowej z zatarciem na gładko o powierzchni do 0.10 m2 w jednym miejscu</t>
  </si>
  <si>
    <t>Wywiezienie samochodami samowyładowczymi gruzu z rozbieranych konstrukcji  wirobetonowych i  elbetowych na odległosc 5 km</t>
  </si>
  <si>
    <t>Lp.</t>
  </si>
  <si>
    <t xml:space="preserve">Podstawa </t>
  </si>
  <si>
    <t xml:space="preserve">Opis i wyliczenia </t>
  </si>
  <si>
    <t xml:space="preserve">j.m. </t>
  </si>
  <si>
    <t xml:space="preserve">ilość </t>
  </si>
  <si>
    <t>Wartość</t>
  </si>
  <si>
    <t>KNR 2-02 0218-02    + KNR 2-02 0218-06</t>
  </si>
  <si>
    <t>KNR 4-01 0108-19 KNR 4-01 0108-20</t>
  </si>
  <si>
    <t>szt.</t>
  </si>
  <si>
    <t>miejsc</t>
  </si>
  <si>
    <t xml:space="preserve">{(3.19*1.33)+(1.35*1.33)+(2.90*1.33)}*2 m3 </t>
  </si>
  <si>
    <t xml:space="preserve">(1.90*1.13)*2 m2 </t>
  </si>
  <si>
    <t xml:space="preserve">{(3.19*1.33)+(1.35*1.33)+(2.90*1.33)}*2 m2 </t>
  </si>
  <si>
    <t xml:space="preserve">{(0.22*4)*3.56}*22+27.40 m2 </t>
  </si>
  <si>
    <t xml:space="preserve">(1.50*1.50)*8 m2 </t>
  </si>
  <si>
    <t>(0.22*0.22*3.56)*8 m3</t>
  </si>
  <si>
    <t>Słupy żelbetowe, prostokatne o wysokosci do 4 m; stosunek deskowanego obwodu do przekroju do 20 - reczne układanie betonu</t>
  </si>
  <si>
    <t>(113.66+157.07+88.71+25.57+14.05) kg</t>
  </si>
  <si>
    <t xml:space="preserve">47.10 kg </t>
  </si>
  <si>
    <t xml:space="preserve">13.00 szt. </t>
  </si>
  <si>
    <t>KNR 2-02 0207-01  KNR 2-02 0207-07</t>
  </si>
  <si>
    <t>KNR-W 2-02 20202-02 analiza indywidualna</t>
  </si>
  <si>
    <t>KNR-W 2-02 20203-02 analiza indywidualna</t>
  </si>
  <si>
    <t>KNR 4-01 0804-01 analogia</t>
  </si>
  <si>
    <t>KNR 4-01 0426-03 analogia</t>
  </si>
  <si>
    <t>KNR 4-01 0205-05 analiza indywidualna</t>
  </si>
  <si>
    <t>KNR 4-01 0205-08 analiza indywidualna</t>
  </si>
  <si>
    <t>cena jednostkowa</t>
  </si>
  <si>
    <t>{(0.22+0.22+0.22+0.22)*3.56}*14 m2</t>
  </si>
  <si>
    <t>KNR 4-01 0205-03 analiza indywidualna</t>
  </si>
  <si>
    <t>KOSZTORYS OFERTOWY</t>
  </si>
  <si>
    <t xml:space="preserve">Nazwa zadania : </t>
  </si>
  <si>
    <t xml:space="preserve">Remont krużganków Zamku w Nidzicy </t>
  </si>
  <si>
    <t>Razem wartość robót (netto)</t>
  </si>
  <si>
    <t>Sciany żelbetowe proste grubosci 25 cm wysokosci do 3 m - reczne układanie betonu</t>
  </si>
  <si>
    <t xml:space="preserve">Razem wartość robót brutto </t>
  </si>
  <si>
    <r>
      <t>wartość podatku VAT (</t>
    </r>
    <r>
      <rPr>
        <i/>
        <sz val="11"/>
        <color indexed="8"/>
        <rFont val="Calibri"/>
        <family val="2"/>
      </rPr>
      <t>wpisać wartość podatku VAT</t>
    </r>
    <r>
      <rPr>
        <sz val="11"/>
        <color theme="1"/>
        <rFont val="Calibri"/>
        <family val="2"/>
      </rPr>
      <t>)</t>
    </r>
  </si>
  <si>
    <t>podpis wykonawcy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</si>
</sst>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</numFmts>
  <fonts count="44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4"/>
      <color indexed="8"/>
      <name val="Calibri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i/>
      <sz val="10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43" fontId="0" fillId="0" borderId="10" xfId="0" applyNumberFormat="1" applyBorder="1" applyAlignment="1">
      <alignment/>
    </xf>
    <xf numFmtId="43" fontId="0" fillId="0" borderId="10" xfId="42" applyFont="1" applyBorder="1" applyAlignment="1">
      <alignment horizontal="center" vertical="center" wrapText="1"/>
    </xf>
    <xf numFmtId="43" fontId="0" fillId="0" borderId="0" xfId="42" applyFont="1" applyAlignment="1">
      <alignment/>
    </xf>
    <xf numFmtId="0" fontId="40" fillId="0" borderId="0" xfId="0" applyFont="1" applyAlignment="1">
      <alignment horizontal="right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41" fillId="0" borderId="0" xfId="0" applyFont="1" applyAlignment="1">
      <alignment horizontal="center" vertical="top" wrapText="1"/>
    </xf>
    <xf numFmtId="43" fontId="0" fillId="0" borderId="11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" fontId="0" fillId="0" borderId="11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43" fontId="0" fillId="0" borderId="11" xfId="42" applyFont="1" applyBorder="1" applyAlignment="1">
      <alignment horizontal="left"/>
    </xf>
    <xf numFmtId="43" fontId="0" fillId="0" borderId="12" xfId="42" applyFont="1" applyBorder="1" applyAlignment="1">
      <alignment horizontal="left"/>
    </xf>
    <xf numFmtId="0" fontId="0" fillId="0" borderId="10" xfId="0" applyBorder="1" applyAlignment="1">
      <alignment horizontal="right" vertical="top"/>
    </xf>
    <xf numFmtId="0" fontId="0" fillId="0" borderId="13" xfId="0" applyBorder="1" applyAlignment="1">
      <alignment horizontal="right" vertical="top"/>
    </xf>
    <xf numFmtId="0" fontId="0" fillId="0" borderId="14" xfId="0" applyBorder="1" applyAlignment="1">
      <alignment horizontal="right" vertical="top"/>
    </xf>
    <xf numFmtId="9" fontId="0" fillId="0" borderId="10" xfId="52" applyFont="1" applyBorder="1" applyAlignment="1">
      <alignment vertical="top"/>
    </xf>
    <xf numFmtId="0" fontId="42" fillId="0" borderId="0" xfId="0" applyFont="1" applyAlignment="1">
      <alignment horizontal="center" vertical="top" wrapText="1"/>
    </xf>
    <xf numFmtId="0" fontId="43" fillId="0" borderId="0" xfId="0" applyFont="1" applyAlignment="1">
      <alignment horizontal="right" vertical="top" wrapText="1"/>
    </xf>
    <xf numFmtId="43" fontId="0" fillId="0" borderId="10" xfId="42" applyFont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4"/>
  <sheetViews>
    <sheetView tabSelected="1" view="pageBreakPreview" zoomScaleSheetLayoutView="100" zoomScalePageLayoutView="0" workbookViewId="0" topLeftCell="A37">
      <selection activeCell="M43" sqref="M43"/>
    </sheetView>
  </sheetViews>
  <sheetFormatPr defaultColWidth="9.140625" defaultRowHeight="15"/>
  <cols>
    <col min="1" max="1" width="3.57421875" style="2" bestFit="1" customWidth="1"/>
    <col min="2" max="2" width="16.28125" style="1" customWidth="1"/>
    <col min="3" max="3" width="40.421875" style="3" customWidth="1"/>
    <col min="5" max="5" width="9.28125" style="4" bestFit="1" customWidth="1"/>
    <col min="6" max="6" width="12.8515625" style="12" customWidth="1"/>
    <col min="7" max="7" width="14.140625" style="0" bestFit="1" customWidth="1"/>
  </cols>
  <sheetData>
    <row r="2" spans="1:7" ht="18.75">
      <c r="A2" s="31" t="s">
        <v>76</v>
      </c>
      <c r="B2" s="31"/>
      <c r="C2" s="31"/>
      <c r="D2" s="31"/>
      <c r="E2" s="31"/>
      <c r="F2" s="31"/>
      <c r="G2" s="31"/>
    </row>
    <row r="3" spans="2:4" ht="18.75">
      <c r="B3" s="1" t="s">
        <v>77</v>
      </c>
      <c r="C3" s="16" t="s">
        <v>78</v>
      </c>
      <c r="D3" s="16"/>
    </row>
    <row r="4" ht="15">
      <c r="G4" s="13"/>
    </row>
    <row r="5" spans="1:7" ht="30">
      <c r="A5" s="7" t="s">
        <v>46</v>
      </c>
      <c r="B5" s="8" t="s">
        <v>47</v>
      </c>
      <c r="C5" s="8" t="s">
        <v>48</v>
      </c>
      <c r="D5" s="7" t="s">
        <v>49</v>
      </c>
      <c r="E5" s="9" t="s">
        <v>50</v>
      </c>
      <c r="F5" s="11" t="s">
        <v>73</v>
      </c>
      <c r="G5" s="7" t="s">
        <v>51</v>
      </c>
    </row>
    <row r="6" spans="1:7" ht="30">
      <c r="A6" s="23" t="s">
        <v>14</v>
      </c>
      <c r="B6" s="14" t="s">
        <v>13</v>
      </c>
      <c r="C6" s="6" t="s">
        <v>0</v>
      </c>
      <c r="D6" s="19" t="s">
        <v>6</v>
      </c>
      <c r="E6" s="21">
        <v>19.79</v>
      </c>
      <c r="F6" s="17"/>
      <c r="G6" s="25">
        <f>ROUND(E6*F6,2)</f>
        <v>0</v>
      </c>
    </row>
    <row r="7" spans="1:7" ht="15">
      <c r="A7" s="24"/>
      <c r="B7" s="15"/>
      <c r="C7" s="6" t="s">
        <v>56</v>
      </c>
      <c r="D7" s="20"/>
      <c r="E7" s="22"/>
      <c r="F7" s="18"/>
      <c r="G7" s="26"/>
    </row>
    <row r="8" spans="1:7" ht="45">
      <c r="A8" s="23" t="s">
        <v>15</v>
      </c>
      <c r="B8" s="14" t="s">
        <v>66</v>
      </c>
      <c r="C8" s="6" t="s">
        <v>80</v>
      </c>
      <c r="D8" s="19" t="s">
        <v>1</v>
      </c>
      <c r="E8" s="21">
        <v>4.29</v>
      </c>
      <c r="F8" s="17"/>
      <c r="G8" s="25">
        <f>ROUND(E8*F8,2)</f>
        <v>0</v>
      </c>
    </row>
    <row r="9" spans="1:7" ht="15">
      <c r="A9" s="24"/>
      <c r="B9" s="15"/>
      <c r="C9" s="6" t="s">
        <v>57</v>
      </c>
      <c r="D9" s="20"/>
      <c r="E9" s="22"/>
      <c r="F9" s="18"/>
      <c r="G9" s="26"/>
    </row>
    <row r="10" spans="1:7" ht="75">
      <c r="A10" s="23" t="s">
        <v>16</v>
      </c>
      <c r="B10" s="14" t="s">
        <v>52</v>
      </c>
      <c r="C10" s="6" t="s">
        <v>17</v>
      </c>
      <c r="D10" s="19" t="s">
        <v>1</v>
      </c>
      <c r="E10" s="21">
        <v>19.79</v>
      </c>
      <c r="F10" s="17"/>
      <c r="G10" s="25">
        <f>ROUND(E10*F10,2)</f>
        <v>0</v>
      </c>
    </row>
    <row r="11" spans="1:7" ht="15">
      <c r="A11" s="24"/>
      <c r="B11" s="15"/>
      <c r="C11" s="6" t="s">
        <v>58</v>
      </c>
      <c r="D11" s="20"/>
      <c r="E11" s="22"/>
      <c r="F11" s="18"/>
      <c r="G11" s="26"/>
    </row>
    <row r="12" spans="1:7" ht="30">
      <c r="A12" s="23" t="s">
        <v>18</v>
      </c>
      <c r="B12" s="14" t="s">
        <v>70</v>
      </c>
      <c r="C12" s="6" t="s">
        <v>2</v>
      </c>
      <c r="D12" s="19" t="s">
        <v>1</v>
      </c>
      <c r="E12" s="21">
        <v>96.32</v>
      </c>
      <c r="F12" s="17"/>
      <c r="G12" s="25">
        <f>ROUND(E12*F12,2)</f>
        <v>0</v>
      </c>
    </row>
    <row r="13" spans="1:7" ht="15">
      <c r="A13" s="24"/>
      <c r="B13" s="15"/>
      <c r="C13" s="6" t="s">
        <v>59</v>
      </c>
      <c r="D13" s="20"/>
      <c r="E13" s="22"/>
      <c r="F13" s="18"/>
      <c r="G13" s="26"/>
    </row>
    <row r="14" spans="1:7" ht="30">
      <c r="A14" s="23" t="s">
        <v>21</v>
      </c>
      <c r="B14" s="14" t="s">
        <v>19</v>
      </c>
      <c r="C14" s="6" t="s">
        <v>4</v>
      </c>
      <c r="D14" s="19" t="s">
        <v>1</v>
      </c>
      <c r="E14" s="21">
        <v>18</v>
      </c>
      <c r="F14" s="17"/>
      <c r="G14" s="25">
        <f>ROUND(E14*F14,2)</f>
        <v>0</v>
      </c>
    </row>
    <row r="15" spans="1:7" ht="15">
      <c r="A15" s="24"/>
      <c r="B15" s="15"/>
      <c r="C15" s="6" t="s">
        <v>60</v>
      </c>
      <c r="D15" s="20"/>
      <c r="E15" s="22"/>
      <c r="F15" s="18"/>
      <c r="G15" s="26"/>
    </row>
    <row r="16" spans="1:7" ht="30">
      <c r="A16" s="23" t="s">
        <v>20</v>
      </c>
      <c r="B16" s="14" t="s">
        <v>13</v>
      </c>
      <c r="C16" s="6" t="s">
        <v>5</v>
      </c>
      <c r="D16" s="19" t="s">
        <v>6</v>
      </c>
      <c r="E16" s="21">
        <v>1.38</v>
      </c>
      <c r="F16" s="17"/>
      <c r="G16" s="25">
        <f>ROUND(E16*F16,2)</f>
        <v>0</v>
      </c>
    </row>
    <row r="17" spans="1:7" ht="15">
      <c r="A17" s="24"/>
      <c r="B17" s="15"/>
      <c r="C17" s="6" t="s">
        <v>61</v>
      </c>
      <c r="D17" s="20"/>
      <c r="E17" s="22"/>
      <c r="F17" s="18"/>
      <c r="G17" s="26"/>
    </row>
    <row r="18" spans="1:7" ht="60">
      <c r="A18" s="23" t="s">
        <v>27</v>
      </c>
      <c r="B18" s="14" t="s">
        <v>22</v>
      </c>
      <c r="C18" s="6" t="s">
        <v>62</v>
      </c>
      <c r="D18" s="19" t="s">
        <v>6</v>
      </c>
      <c r="E18" s="21">
        <v>1.38</v>
      </c>
      <c r="F18" s="17"/>
      <c r="G18" s="25">
        <f>ROUND(E18*F18,2)</f>
        <v>0</v>
      </c>
    </row>
    <row r="19" spans="1:7" ht="15">
      <c r="A19" s="24"/>
      <c r="B19" s="15"/>
      <c r="C19" s="6" t="s">
        <v>61</v>
      </c>
      <c r="D19" s="20"/>
      <c r="E19" s="22"/>
      <c r="F19" s="18"/>
      <c r="G19" s="26"/>
    </row>
    <row r="20" spans="1:7" ht="45">
      <c r="A20" s="23" t="s">
        <v>28</v>
      </c>
      <c r="B20" s="14" t="s">
        <v>23</v>
      </c>
      <c r="C20" s="6" t="s">
        <v>24</v>
      </c>
      <c r="D20" s="19" t="s">
        <v>7</v>
      </c>
      <c r="E20" s="21">
        <v>399.06</v>
      </c>
      <c r="F20" s="17"/>
      <c r="G20" s="25">
        <f>ROUND(E20*F20,2)</f>
        <v>0</v>
      </c>
    </row>
    <row r="21" spans="1:7" ht="15">
      <c r="A21" s="24"/>
      <c r="B21" s="15"/>
      <c r="C21" s="6" t="s">
        <v>63</v>
      </c>
      <c r="D21" s="20"/>
      <c r="E21" s="22"/>
      <c r="F21" s="18"/>
      <c r="G21" s="26"/>
    </row>
    <row r="22" spans="1:7" ht="45">
      <c r="A22" s="23" t="s">
        <v>29</v>
      </c>
      <c r="B22" s="14" t="s">
        <v>30</v>
      </c>
      <c r="C22" s="6" t="s">
        <v>31</v>
      </c>
      <c r="D22" s="19" t="s">
        <v>7</v>
      </c>
      <c r="E22" s="21">
        <v>47.1</v>
      </c>
      <c r="F22" s="17"/>
      <c r="G22" s="25">
        <f>ROUND(E22*F22,2)</f>
        <v>0</v>
      </c>
    </row>
    <row r="23" spans="1:7" ht="15">
      <c r="A23" s="24"/>
      <c r="B23" s="15"/>
      <c r="C23" s="6" t="s">
        <v>64</v>
      </c>
      <c r="D23" s="20"/>
      <c r="E23" s="22"/>
      <c r="F23" s="18"/>
      <c r="G23" s="26"/>
    </row>
    <row r="24" spans="1:7" ht="15">
      <c r="A24" s="23" t="s">
        <v>33</v>
      </c>
      <c r="B24" s="14" t="s">
        <v>32</v>
      </c>
      <c r="C24" s="6" t="s">
        <v>8</v>
      </c>
      <c r="D24" s="19" t="s">
        <v>54</v>
      </c>
      <c r="E24" s="21">
        <v>13</v>
      </c>
      <c r="F24" s="17"/>
      <c r="G24" s="25">
        <f>ROUND(E24*F24,2)</f>
        <v>0</v>
      </c>
    </row>
    <row r="25" spans="1:7" ht="15">
      <c r="A25" s="24"/>
      <c r="B25" s="15"/>
      <c r="C25" s="6" t="s">
        <v>65</v>
      </c>
      <c r="D25" s="20"/>
      <c r="E25" s="22"/>
      <c r="F25" s="18"/>
      <c r="G25" s="26"/>
    </row>
    <row r="26" spans="1:7" ht="15">
      <c r="A26" s="23" t="s">
        <v>35</v>
      </c>
      <c r="B26" s="14" t="s">
        <v>71</v>
      </c>
      <c r="C26" s="6" t="s">
        <v>34</v>
      </c>
      <c r="D26" s="19" t="s">
        <v>1</v>
      </c>
      <c r="E26" s="21">
        <v>43.86</v>
      </c>
      <c r="F26" s="17"/>
      <c r="G26" s="25">
        <f>ROUND(E26*F26,2)</f>
        <v>0</v>
      </c>
    </row>
    <row r="27" spans="1:7" ht="15">
      <c r="A27" s="24"/>
      <c r="B27" s="15"/>
      <c r="C27" s="6" t="s">
        <v>74</v>
      </c>
      <c r="D27" s="20"/>
      <c r="E27" s="22"/>
      <c r="F27" s="18"/>
      <c r="G27" s="26"/>
    </row>
    <row r="28" spans="1:7" ht="30">
      <c r="A28" s="23" t="s">
        <v>36</v>
      </c>
      <c r="B28" s="14" t="s">
        <v>72</v>
      </c>
      <c r="C28" s="6" t="s">
        <v>43</v>
      </c>
      <c r="D28" s="19" t="s">
        <v>1</v>
      </c>
      <c r="E28" s="21">
        <v>99.5</v>
      </c>
      <c r="F28" s="17"/>
      <c r="G28" s="25">
        <f>ROUND(E28*F28,2)</f>
        <v>0</v>
      </c>
    </row>
    <row r="29" spans="1:7" ht="15">
      <c r="A29" s="24"/>
      <c r="B29" s="15"/>
      <c r="C29" s="6" t="s">
        <v>9</v>
      </c>
      <c r="D29" s="20"/>
      <c r="E29" s="22"/>
      <c r="F29" s="18"/>
      <c r="G29" s="26"/>
    </row>
    <row r="30" spans="1:7" ht="30">
      <c r="A30" s="23" t="s">
        <v>37</v>
      </c>
      <c r="B30" s="14" t="s">
        <v>75</v>
      </c>
      <c r="C30" s="6" t="s">
        <v>42</v>
      </c>
      <c r="D30" s="19" t="s">
        <v>1</v>
      </c>
      <c r="E30" s="21">
        <v>215</v>
      </c>
      <c r="F30" s="17"/>
      <c r="G30" s="25">
        <f>ROUND(E30*F30,2)</f>
        <v>0</v>
      </c>
    </row>
    <row r="31" spans="1:7" ht="15">
      <c r="A31" s="24"/>
      <c r="B31" s="15"/>
      <c r="C31" s="5" t="s">
        <v>10</v>
      </c>
      <c r="D31" s="20"/>
      <c r="E31" s="22"/>
      <c r="F31" s="18"/>
      <c r="G31" s="26"/>
    </row>
    <row r="32" spans="1:7" ht="45">
      <c r="A32" s="23" t="s">
        <v>38</v>
      </c>
      <c r="B32" s="14" t="s">
        <v>69</v>
      </c>
      <c r="C32" s="6" t="s">
        <v>44</v>
      </c>
      <c r="D32" s="19" t="s">
        <v>55</v>
      </c>
      <c r="E32" s="21">
        <v>10</v>
      </c>
      <c r="F32" s="17"/>
      <c r="G32" s="25">
        <f>ROUND(E32*F32,2)</f>
        <v>0</v>
      </c>
    </row>
    <row r="33" spans="1:7" ht="15">
      <c r="A33" s="24"/>
      <c r="B33" s="15"/>
      <c r="C33" s="5" t="s">
        <v>11</v>
      </c>
      <c r="D33" s="20"/>
      <c r="E33" s="22"/>
      <c r="F33" s="18"/>
      <c r="G33" s="26"/>
    </row>
    <row r="34" spans="1:7" ht="15">
      <c r="A34" s="23" t="s">
        <v>39</v>
      </c>
      <c r="B34" s="14" t="s">
        <v>67</v>
      </c>
      <c r="C34" s="5" t="s">
        <v>12</v>
      </c>
      <c r="D34" s="19" t="s">
        <v>1</v>
      </c>
      <c r="E34" s="21">
        <v>96.32</v>
      </c>
      <c r="F34" s="17"/>
      <c r="G34" s="25">
        <f>ROUND(E34*F34,2)</f>
        <v>0</v>
      </c>
    </row>
    <row r="35" spans="1:7" ht="15">
      <c r="A35" s="24"/>
      <c r="B35" s="15"/>
      <c r="C35" s="5" t="s">
        <v>3</v>
      </c>
      <c r="D35" s="20"/>
      <c r="E35" s="22"/>
      <c r="F35" s="18"/>
      <c r="G35" s="26"/>
    </row>
    <row r="36" spans="1:7" ht="15">
      <c r="A36" s="23" t="s">
        <v>40</v>
      </c>
      <c r="B36" s="14" t="s">
        <v>68</v>
      </c>
      <c r="C36" s="5" t="s">
        <v>25</v>
      </c>
      <c r="D36" s="19" t="s">
        <v>1</v>
      </c>
      <c r="E36" s="21">
        <v>96.32</v>
      </c>
      <c r="F36" s="17"/>
      <c r="G36" s="25">
        <f>ROUND(E36*F36,2)</f>
        <v>0</v>
      </c>
    </row>
    <row r="37" spans="1:7" ht="15">
      <c r="A37" s="24"/>
      <c r="B37" s="15"/>
      <c r="C37" s="5" t="s">
        <v>3</v>
      </c>
      <c r="D37" s="20"/>
      <c r="E37" s="22"/>
      <c r="F37" s="18"/>
      <c r="G37" s="26"/>
    </row>
    <row r="38" spans="1:7" ht="60">
      <c r="A38" s="23" t="s">
        <v>41</v>
      </c>
      <c r="B38" s="14" t="s">
        <v>53</v>
      </c>
      <c r="C38" s="6" t="s">
        <v>45</v>
      </c>
      <c r="D38" s="19" t="s">
        <v>6</v>
      </c>
      <c r="E38" s="21">
        <v>6.33</v>
      </c>
      <c r="F38" s="17"/>
      <c r="G38" s="25">
        <f>ROUND(E38*F38,2)</f>
        <v>0</v>
      </c>
    </row>
    <row r="39" spans="1:7" ht="15">
      <c r="A39" s="24"/>
      <c r="B39" s="15"/>
      <c r="C39" s="5" t="s">
        <v>26</v>
      </c>
      <c r="D39" s="20"/>
      <c r="E39" s="22"/>
      <c r="F39" s="18"/>
      <c r="G39" s="26"/>
    </row>
    <row r="40" spans="1:7" ht="15">
      <c r="A40" s="27" t="s">
        <v>79</v>
      </c>
      <c r="B40" s="27"/>
      <c r="C40" s="27"/>
      <c r="D40" s="27"/>
      <c r="E40" s="27"/>
      <c r="F40" s="27"/>
      <c r="G40" s="10">
        <f>SUM(G6:G39)</f>
        <v>0</v>
      </c>
    </row>
    <row r="41" spans="1:7" ht="15">
      <c r="A41" s="28" t="s">
        <v>82</v>
      </c>
      <c r="B41" s="29"/>
      <c r="C41" s="29"/>
      <c r="D41" s="29"/>
      <c r="E41" s="29"/>
      <c r="F41" s="30"/>
      <c r="G41" s="33">
        <f>ROUND(G40*F41,2)</f>
        <v>0</v>
      </c>
    </row>
    <row r="42" spans="1:7" ht="15">
      <c r="A42" s="27" t="s">
        <v>81</v>
      </c>
      <c r="B42" s="27"/>
      <c r="C42" s="27"/>
      <c r="D42" s="27"/>
      <c r="E42" s="27"/>
      <c r="F42" s="27"/>
      <c r="G42" s="10">
        <f>G40+G41</f>
        <v>0</v>
      </c>
    </row>
    <row r="44" ht="15">
      <c r="C44" s="32" t="s">
        <v>83</v>
      </c>
    </row>
  </sheetData>
  <sheetProtection/>
  <mergeCells count="107">
    <mergeCell ref="A42:F42"/>
    <mergeCell ref="A41:E41"/>
    <mergeCell ref="D6:D7"/>
    <mergeCell ref="E6:E7"/>
    <mergeCell ref="G6:G7"/>
    <mergeCell ref="A6:A7"/>
    <mergeCell ref="B6:B7"/>
    <mergeCell ref="B8:B9"/>
    <mergeCell ref="A8:A9"/>
    <mergeCell ref="D8:D9"/>
    <mergeCell ref="E8:E9"/>
    <mergeCell ref="G8:G9"/>
    <mergeCell ref="D10:D11"/>
    <mergeCell ref="E10:E11"/>
    <mergeCell ref="G10:G11"/>
    <mergeCell ref="E12:E13"/>
    <mergeCell ref="G12:G13"/>
    <mergeCell ref="G14:G15"/>
    <mergeCell ref="D12:D13"/>
    <mergeCell ref="D14:D15"/>
    <mergeCell ref="G16:G17"/>
    <mergeCell ref="G18:G19"/>
    <mergeCell ref="G20:G21"/>
    <mergeCell ref="G22:G23"/>
    <mergeCell ref="G24:G25"/>
    <mergeCell ref="G26:G27"/>
    <mergeCell ref="G28:G29"/>
    <mergeCell ref="G30:G31"/>
    <mergeCell ref="G32:G33"/>
    <mergeCell ref="G34:G35"/>
    <mergeCell ref="G36:G37"/>
    <mergeCell ref="G38:G39"/>
    <mergeCell ref="E26:E27"/>
    <mergeCell ref="E28:E29"/>
    <mergeCell ref="E30:E31"/>
    <mergeCell ref="E32:E33"/>
    <mergeCell ref="E34:E35"/>
    <mergeCell ref="E36:E37"/>
    <mergeCell ref="E38:E39"/>
    <mergeCell ref="D26:D27"/>
    <mergeCell ref="D28:D29"/>
    <mergeCell ref="D30:D31"/>
    <mergeCell ref="D24:D25"/>
    <mergeCell ref="E24:E25"/>
    <mergeCell ref="D32:D33"/>
    <mergeCell ref="D34:D35"/>
    <mergeCell ref="D36:D37"/>
    <mergeCell ref="D38:D39"/>
    <mergeCell ref="D22:D23"/>
    <mergeCell ref="E22:E23"/>
    <mergeCell ref="D20:D21"/>
    <mergeCell ref="E20:E21"/>
    <mergeCell ref="E18:E19"/>
    <mergeCell ref="D18:D19"/>
    <mergeCell ref="B38:B39"/>
    <mergeCell ref="A38:A39"/>
    <mergeCell ref="A36:A37"/>
    <mergeCell ref="A34:A35"/>
    <mergeCell ref="B34:B35"/>
    <mergeCell ref="B36:B37"/>
    <mergeCell ref="B32:B33"/>
    <mergeCell ref="A32:A33"/>
    <mergeCell ref="A30:A31"/>
    <mergeCell ref="A28:A29"/>
    <mergeCell ref="A26:A27"/>
    <mergeCell ref="A24:A25"/>
    <mergeCell ref="B24:B25"/>
    <mergeCell ref="B22:B23"/>
    <mergeCell ref="B20:B21"/>
    <mergeCell ref="B18:B19"/>
    <mergeCell ref="A18:A19"/>
    <mergeCell ref="A20:A21"/>
    <mergeCell ref="A22:A23"/>
    <mergeCell ref="A16:A17"/>
    <mergeCell ref="A14:A15"/>
    <mergeCell ref="A12:A13"/>
    <mergeCell ref="A10:A11"/>
    <mergeCell ref="B10:B11"/>
    <mergeCell ref="B12:B13"/>
    <mergeCell ref="B14:B15"/>
    <mergeCell ref="B16:B17"/>
    <mergeCell ref="D16:D17"/>
    <mergeCell ref="E14:E15"/>
    <mergeCell ref="E16:E17"/>
    <mergeCell ref="B26:B27"/>
    <mergeCell ref="B28:B29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A40:F40"/>
    <mergeCell ref="B30:B31"/>
    <mergeCell ref="C3:D3"/>
    <mergeCell ref="A2:G2"/>
    <mergeCell ref="F28:F29"/>
    <mergeCell ref="F30:F31"/>
    <mergeCell ref="F32:F33"/>
    <mergeCell ref="F34:F35"/>
    <mergeCell ref="F36:F37"/>
    <mergeCell ref="F38:F39"/>
  </mergeCells>
  <printOptions/>
  <pageMargins left="1.1023622047244095" right="0.2362204724409449" top="0.29" bottom="0.2362204724409449" header="0.31496062992125984" footer="0.31496062992125984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2013-08-20T12:43:01Z</dcterms:modified>
  <cp:category/>
  <cp:version/>
  <cp:contentType/>
  <cp:contentStatus/>
</cp:coreProperties>
</file>